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Borbás Tamás\költségvetés\2018\"/>
    </mc:Choice>
  </mc:AlternateContent>
  <bookViews>
    <workbookView xWindow="0" yWindow="0" windowWidth="21570" windowHeight="7560"/>
  </bookViews>
  <sheets>
    <sheet name="Munka1" sheetId="1" r:id="rId1"/>
  </sheets>
  <definedNames>
    <definedName name="_xlnm.Print_Area" localSheetId="0">Munka1!$A$1:$G$134</definedName>
    <definedName name="Pipacs_utca_útburk_felújítás" localSheetId="0">Munka1!$A$4:$A$84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" l="1"/>
  <c r="F81" i="1"/>
  <c r="G128" i="1"/>
  <c r="F128" i="1"/>
  <c r="F110" i="1"/>
  <c r="G110" i="1"/>
  <c r="F109" i="1"/>
  <c r="G109" i="1"/>
  <c r="F108" i="1"/>
  <c r="G108" i="1"/>
  <c r="F107" i="1"/>
  <c r="G107" i="1"/>
  <c r="F94" i="1"/>
  <c r="G94" i="1"/>
  <c r="F95" i="1"/>
  <c r="G95" i="1"/>
  <c r="G102" i="1" l="1"/>
  <c r="F102" i="1"/>
  <c r="F91" i="1"/>
  <c r="G91" i="1"/>
  <c r="G89" i="1"/>
  <c r="F89" i="1"/>
  <c r="G126" i="1"/>
  <c r="F126" i="1"/>
  <c r="G125" i="1"/>
  <c r="F125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2" i="1"/>
  <c r="F112" i="1"/>
  <c r="G111" i="1"/>
  <c r="F111" i="1"/>
  <c r="G106" i="1"/>
  <c r="F106" i="1"/>
  <c r="G105" i="1"/>
  <c r="F105" i="1"/>
  <c r="G104" i="1"/>
  <c r="F104" i="1"/>
  <c r="G103" i="1"/>
  <c r="F103" i="1"/>
  <c r="G101" i="1"/>
  <c r="F101" i="1"/>
  <c r="G100" i="1"/>
  <c r="F100" i="1"/>
  <c r="G99" i="1"/>
  <c r="F99" i="1"/>
  <c r="G93" i="1"/>
  <c r="F93" i="1"/>
  <c r="G92" i="1"/>
  <c r="F92" i="1"/>
  <c r="G90" i="1"/>
  <c r="F90" i="1"/>
  <c r="G88" i="1"/>
  <c r="F88" i="1"/>
  <c r="G87" i="1"/>
  <c r="F87" i="1"/>
  <c r="F24" i="1" l="1"/>
  <c r="G24" i="1"/>
  <c r="G79" i="1" l="1"/>
  <c r="F79" i="1"/>
  <c r="F74" i="1"/>
  <c r="G74" i="1"/>
  <c r="G73" i="1"/>
  <c r="F73" i="1"/>
  <c r="G72" i="1"/>
  <c r="F72" i="1"/>
  <c r="G71" i="1"/>
  <c r="F71" i="1"/>
  <c r="G70" i="1"/>
  <c r="G75" i="1"/>
  <c r="F70" i="1"/>
  <c r="F64" i="1"/>
  <c r="G64" i="1"/>
  <c r="F62" i="1"/>
  <c r="G62" i="1"/>
  <c r="G59" i="1"/>
  <c r="F59" i="1"/>
  <c r="G51" i="1"/>
  <c r="F51" i="1"/>
  <c r="F34" i="1"/>
  <c r="G34" i="1"/>
  <c r="G17" i="1"/>
  <c r="F17" i="1"/>
  <c r="G15" i="1"/>
  <c r="F15" i="1"/>
  <c r="G14" i="1"/>
  <c r="F14" i="1"/>
  <c r="F78" i="1" l="1"/>
  <c r="G78" i="1"/>
  <c r="F77" i="1"/>
  <c r="G76" i="1"/>
  <c r="F76" i="1"/>
  <c r="F66" i="1"/>
  <c r="G66" i="1"/>
  <c r="G52" i="1" l="1"/>
  <c r="G53" i="1"/>
  <c r="F52" i="1"/>
  <c r="F53" i="1"/>
  <c r="F36" i="1"/>
  <c r="G36" i="1"/>
  <c r="F35" i="1"/>
  <c r="G35" i="1"/>
  <c r="F33" i="1"/>
  <c r="G33" i="1"/>
  <c r="F32" i="1"/>
  <c r="G32" i="1"/>
  <c r="G18" i="1"/>
  <c r="F18" i="1"/>
  <c r="G16" i="1"/>
  <c r="F16" i="1"/>
  <c r="F75" i="1" l="1"/>
  <c r="F29" i="1" l="1"/>
  <c r="G29" i="1"/>
  <c r="G21" i="1"/>
  <c r="G22" i="1"/>
  <c r="F21" i="1"/>
  <c r="F22" i="1"/>
  <c r="F57" i="1"/>
  <c r="G57" i="1"/>
  <c r="F20" i="1"/>
  <c r="G20" i="1"/>
  <c r="F19" i="1"/>
  <c r="G19" i="1"/>
  <c r="G9" i="1" l="1"/>
  <c r="G10" i="1"/>
  <c r="G23" i="1"/>
  <c r="G28" i="1"/>
  <c r="G30" i="1"/>
  <c r="G31" i="1"/>
  <c r="G40" i="1"/>
  <c r="G41" i="1"/>
  <c r="G42" i="1"/>
  <c r="G43" i="1"/>
  <c r="G44" i="1"/>
  <c r="G48" i="1"/>
  <c r="G49" i="1"/>
  <c r="G50" i="1"/>
  <c r="G58" i="1"/>
  <c r="G60" i="1"/>
  <c r="G61" i="1"/>
  <c r="G63" i="1"/>
  <c r="G65" i="1"/>
  <c r="G8" i="1"/>
  <c r="F9" i="1"/>
  <c r="F10" i="1"/>
  <c r="F23" i="1"/>
  <c r="F28" i="1"/>
  <c r="F30" i="1"/>
  <c r="F31" i="1"/>
  <c r="F40" i="1"/>
  <c r="F41" i="1"/>
  <c r="F42" i="1"/>
  <c r="F43" i="1"/>
  <c r="F44" i="1"/>
  <c r="F48" i="1"/>
  <c r="F49" i="1"/>
  <c r="F50" i="1"/>
  <c r="F58" i="1"/>
  <c r="F60" i="1"/>
  <c r="F61" i="1"/>
  <c r="F63" i="1"/>
  <c r="F65" i="1"/>
  <c r="F8" i="1"/>
  <c r="F130" i="1" l="1"/>
  <c r="G130" i="1"/>
  <c r="F132" i="1" l="1"/>
  <c r="F133" i="1" s="1"/>
  <c r="F134" i="1" s="1"/>
</calcChain>
</file>

<file path=xl/connections.xml><?xml version="1.0" encoding="utf-8"?>
<connections xmlns="http://schemas.openxmlformats.org/spreadsheetml/2006/main">
  <connection id="1" name="Pipacs utca útburk felújítás" type="6" refreshedVersion="5" background="1" saveData="1">
    <textPr codePage="1250" sourceFile="D:\Kotzó Szabolcs\munka\Szabolcs_2013\Pipacs utca útburk felújítás.txt" decimal="," thousands=" " tab="0">
      <textFields>
        <textField/>
      </textFields>
    </textPr>
  </connection>
</connections>
</file>

<file path=xl/sharedStrings.xml><?xml version="1.0" encoding="utf-8"?>
<sst xmlns="http://schemas.openxmlformats.org/spreadsheetml/2006/main" count="197" uniqueCount="118">
  <si>
    <t>KÖLTSÉGVETÉSI KIÍRÁS</t>
  </si>
  <si>
    <t>Építés előkészítő munkák:</t>
  </si>
  <si>
    <t>Mennyiség</t>
  </si>
  <si>
    <t>Mennyiségi egység</t>
  </si>
  <si>
    <t>1. Közúton folyó munkák elkorlátozása, forgalomterelés</t>
  </si>
  <si>
    <t>m3</t>
  </si>
  <si>
    <t>m</t>
  </si>
  <si>
    <t>m2</t>
  </si>
  <si>
    <t>db</t>
  </si>
  <si>
    <t>Nettó egységár díj</t>
  </si>
  <si>
    <t>Nettó egységár anyag</t>
  </si>
  <si>
    <t>Nettó anyagköltség</t>
  </si>
  <si>
    <t>Nettó díjköltség</t>
  </si>
  <si>
    <t>2. A teljes objektum főpontjainak és részpontjainak kitűzése</t>
  </si>
  <si>
    <t>m. nap</t>
  </si>
  <si>
    <t>3. Szakfelügyelet biztosítása</t>
  </si>
  <si>
    <t>Bontási munkák</t>
  </si>
  <si>
    <t xml:space="preserve"> Vízépítési alépítményi munkák</t>
  </si>
  <si>
    <t>1. Munkagödör földkiemelése műtárgyak helyén I-IV talajosztályban</t>
  </si>
  <si>
    <t>2. Munkaárok földkiemelése közművesített területen I-IV talajosztályban</t>
  </si>
  <si>
    <t xml:space="preserve">3. Tükör készítés aknák és csővezetékek alatt </t>
  </si>
  <si>
    <t>4. Tömörítés gépi erővel 95%-os tömörségi fokra</t>
  </si>
  <si>
    <t>5. Ágyazat készítés aknák és csővezetékek alatt 20 cm vastagságban murvából</t>
  </si>
  <si>
    <t>6. Ágyazat készítés homokból 10 cm vastagságban</t>
  </si>
  <si>
    <t>Útépítési alépítményi munkák</t>
  </si>
  <si>
    <t>1. Földkitermelés bevágásból I-IV talajosztályban, a fejtett föld elszállításával 5 km-en belül lerakóhelyi díjjal</t>
  </si>
  <si>
    <t>2. Tükör készítés tömörítés nélkül gépi erővel kiegészítő kézi munkával sík felületen I-IV talajosztályban</t>
  </si>
  <si>
    <t>3. Altalaj tömörítés 50 cm vtg.-ban gépi erővel 95% tömörségi fokra</t>
  </si>
  <si>
    <t>4. Simító hengerlés a földmű felületén gépi erővel 95% tömörségi fokra</t>
  </si>
  <si>
    <t>Vízépítési felépítményi munkák</t>
  </si>
  <si>
    <t>1. 200 mm átm. KG-PVC cső beépítése</t>
  </si>
  <si>
    <t>2. Monolit beton víznyelő akna építése</t>
  </si>
  <si>
    <t>Útépítési felépítményi munkák</t>
  </si>
  <si>
    <t>1. Süllyesztett kerti szegély építése alapárok kiemeléssel, murva ágyazattal, beton alapgerendával, hézagolással előregyártott beton elemekből</t>
  </si>
  <si>
    <t>2. Kiemelt szegély építése alapárok kiemeléssel, murva ágyazattal, beton alapgerendával, hézagolással előregyártott beton elemekből</t>
  </si>
  <si>
    <t>Befejező munkák</t>
  </si>
  <si>
    <t>1. Közúti jelzőtáblák bontása</t>
  </si>
  <si>
    <t xml:space="preserve">Jókai utca út és járdaburkolat felújítás, parkolók építése
</t>
  </si>
  <si>
    <t xml:space="preserve">Jókai utca út és járdaburkolat felújítása, parkolók építése 
</t>
  </si>
  <si>
    <t>3. Aszfaltvágás</t>
  </si>
  <si>
    <t>4. Aszfaltburkolat marása változó vtg.-ban a mart anyag elszállításával megrendelő által megjelölt helyre deponálva 5 km-en belül</t>
  </si>
  <si>
    <t xml:space="preserve">5. Aszfalt burkolatú pályaszerkezet bontása (járda és útburkolat) alaprétegekkel együtt bontott törmelék elszállításával 25 km-en belül lerakóhelyi díjjal </t>
  </si>
  <si>
    <t>6. Szegélyek bontása betongerendával, törmelék elszállítással 25 km-en belül lerakóhelyi díjjal</t>
  </si>
  <si>
    <t>7. Meglévő víznyelő aknák bontása víznyelő ráccsal együtt törmelék elszállítással 25 km-en belül lerakóhelyi díjjal</t>
  </si>
  <si>
    <t>8. Telefonkábelek süllyesztése 1 helyszínen</t>
  </si>
  <si>
    <t>klt.</t>
  </si>
  <si>
    <t>9. Elektromos szekrény áthelyezése szakági terv szerint 1 helyszínen</t>
  </si>
  <si>
    <t>7. Fejtett föld visszatöltése munkaárokba a helyszínen deponált földből</t>
  </si>
  <si>
    <t>8. Tömörítés vezeték felett és mellett 85% tömörségi fokra</t>
  </si>
  <si>
    <t>9. Fejtett föld elszállítása 5 km-en belül lerakóhelyi díjjal</t>
  </si>
  <si>
    <t>5. Ágyazati réteg készítése 20 és 30 cm vastagságban FZKA ágyazati anyagból</t>
  </si>
  <si>
    <t>3. Monolit beton tisztítóakna építése "A" típus</t>
  </si>
  <si>
    <t>4. Monolit beton tisztítóakna építése "B" típus</t>
  </si>
  <si>
    <t>5. Víznyelő rács építése 48x48 cm-es mérettel</t>
  </si>
  <si>
    <t>6. Öntöttvas fedlap építése</t>
  </si>
  <si>
    <t>3. Süllyesztett szegély (futósor) építése alapárok kiemeléssel, murva ágyazattal, beton alapgerendával hézagolással előregyártott beton elemekből</t>
  </si>
  <si>
    <t>4. Telepen kevert hidraulikus kötőanyagú stabilizált réteg készítése 15 cm vastagságban</t>
  </si>
  <si>
    <t>5. AC-22 kötő jelű hengerelt aszfalt kötőréteg készítése az alapréteg szennyzettségének előzetes eltávolításával bitumen emulziós permetezéssel 9 cm vtg.-ban</t>
  </si>
  <si>
    <t>6. AC-11 kötő jelű hengerelt aszfalt kötőréteg készítése az alapréteg szennyezettségének előzetes eltávolításával, bitumen emulziós permetezéssel 3,5 cm vtg.-ban</t>
  </si>
  <si>
    <t>8. AC-8 kopó jelű hengerelt aszfalt kopóréteg készítése az alapréteg szennyezettségének előzetes eltávolításával, bitumen emulziós permetezéssel 3 cm vtg.-ban</t>
  </si>
  <si>
    <t xml:space="preserve">7. AC-11 jelű hengerelt aszfalt kopóréteg készítése a szennyezettség előzetes eltávolításával, bitumen emulziós permetezéssel 3,5 cm vtg.-ban </t>
  </si>
  <si>
    <t>9. Térkő parkoló burkolat készítése 3-4 cm vtg. zúzalék ágyazatra fektetve, tömörítve, 0,01 m3/m2 zúzalékkal hézagolva 8 cm vtg. szürke hasáb térkő elemekből</t>
  </si>
  <si>
    <t>10. Térkő járdaburkolat készítése 3-4 cm vtg. zúzalék ágyazatra fektetve, tömörítve 0,01 m3/m2 zuzalékkal hézagolva 6 cm vtg. Szürke hasáb térkőből</t>
  </si>
  <si>
    <t>1. Közúti táblák oszlopainak elhelyezése földmunkával, helyszínen készített betonalappal</t>
  </si>
  <si>
    <t>2. Közúti jelzőtábla elhelyezése oszlopra bilincsekkel</t>
  </si>
  <si>
    <t xml:space="preserve">3. Útburkolati jelek készítése fehér színben, tartós gépi jel </t>
  </si>
  <si>
    <t>4. Útburkolati jelek készítése fehér színben tartós kézi jel</t>
  </si>
  <si>
    <t>5. Útburkolati jelek készítése sárga színben tartós kézi jel</t>
  </si>
  <si>
    <t>6. Közműaknák, víznyelő rácsok és szerelvények új burkolati szintre helyezése</t>
  </si>
  <si>
    <t>7. Humuszterítés 20 cm vtg.-ban zöldfelület rendezéséhez</t>
  </si>
  <si>
    <t>8. Füvesítés talaj előkészítéssel 4-5 dkg/m2 fűmagkeverék felhasználásával</t>
  </si>
  <si>
    <t>9. 3x iskolázott túlkoros lombos fa ültetése</t>
  </si>
  <si>
    <t>10. Megvalósulási terv készítése</t>
  </si>
  <si>
    <t>10. Használaton kívüli beton villanyoszlop bontása</t>
  </si>
  <si>
    <t>2. Közúti jelzőtáblák oszlopainak bontása</t>
  </si>
  <si>
    <t>11. KPE védőcsövek meghosszabbítása csapadékcsatornával való keresztezésnél</t>
  </si>
  <si>
    <t>Út és járdafelújítási, parkoló építési munkák összesen</t>
  </si>
  <si>
    <t>Közvilágítás létesítési munkák</t>
  </si>
  <si>
    <t>Felépítményi munkák</t>
  </si>
  <si>
    <t>Kábelek és szerelvények</t>
  </si>
  <si>
    <t>2. "Erősáramú kábel" felirattal ellátott 150x0,2 mm sárga színű KEKO kábeljelző szalag fektetése földárokba</t>
  </si>
  <si>
    <t>Kábelvizsgálatok</t>
  </si>
  <si>
    <t>3. Világítástechnikai mérések jegyzőkönyv készítéssel</t>
  </si>
  <si>
    <t>Földmunkák</t>
  </si>
  <si>
    <t>1. Kábelárok ásás föld visszatöltéssel, tömörítéssel 0,4 m szélességben, 0,7 m mélységben</t>
  </si>
  <si>
    <t>4. Műanyag jelölő szalag védőcsőre</t>
  </si>
  <si>
    <t>Közvilágítás létesítési munkák összesen</t>
  </si>
  <si>
    <t>ÁFA 27%</t>
  </si>
  <si>
    <t>Út és járdafelújítási, parkoló építési és közvilágítási munkák összesen</t>
  </si>
  <si>
    <t>Jókai utca felújítási munkák összesen ÁFA nélkül</t>
  </si>
  <si>
    <t>Jókai utca felújítási munkák összesen ÁFA-val</t>
  </si>
  <si>
    <t xml:space="preserve">2. V1T-10 D60 1 m-es 180 fokos acél lámpakar oszlopra szerelése </t>
  </si>
  <si>
    <t>3. V2T-10 D60 2x1 m-es 180 fokos acél lámpakar oszlopra szerelése</t>
  </si>
  <si>
    <t>5. Lámpaoszlop sorcsatlakozó ENSTO SV50 elhelyezése</t>
  </si>
  <si>
    <t>4. Kandeláber alapkosár ZR1-5 tip. elhelyezése csavarzattal földmunkával, betonozással</t>
  </si>
  <si>
    <t>6. Voltana 1 8 led 500mA/14W NW Flat vagy azzal egyenértékű közvilágítási lámpatest elhelyezése oszlopkarra szerelve, elektromos bekötéssel</t>
  </si>
  <si>
    <t>9. NYY-J 3x2,5 mm2 felszálló vezeték közvilágítási oszlopba húzása bekötéssel</t>
  </si>
  <si>
    <t>1. NAYY 4x25 mm2  földkábel földárokba fektetve, illetve védőcsőbe húzva</t>
  </si>
  <si>
    <t>3. KPE D63 mm  védőcső földárokba fektetve</t>
  </si>
  <si>
    <t>5. Melegzsugor kábelvégelzáró 4x25 mm2 kábelre szereléssel</t>
  </si>
  <si>
    <t>6. Földelés bekötő Mkh vezeték 6 mm2 "Z/S" vezeték elhelyezése</t>
  </si>
  <si>
    <t>7. Szemes saru elhelyezés földelés bekötéshez 6/10 mm</t>
  </si>
  <si>
    <t>8. Érvéghüvely földelés bekötéshez 6 mm2</t>
  </si>
  <si>
    <t>1. Földelési ellenállás mérése, dokumentálása</t>
  </si>
  <si>
    <t>2. Szigetelési ellenállás mérése, dokumentálása</t>
  </si>
  <si>
    <t>1. STK 60/60/3P1 tip. 6 m-es kúpos talpas acéloszlop szállítása, elhelyezése kitűzéssel</t>
  </si>
  <si>
    <t>7. Biztosító szekrény elhelyezése földbe telepítetten 3 db NH00 függ. biztosítóval, zárral</t>
  </si>
  <si>
    <t>8. NH00 25A biztosító betét elhelyezése</t>
  </si>
  <si>
    <t>9. Rúdföldelő D=20mm L=2 m</t>
  </si>
  <si>
    <t>10. Azonosító felirat</t>
  </si>
  <si>
    <t>11. Feszültségveszélyre utaló felirat</t>
  </si>
  <si>
    <t>12. Tulajdonviszonyra utaló felirat</t>
  </si>
  <si>
    <t>13. Szakfelügyeletek</t>
  </si>
  <si>
    <t>14. Feszültségmentesítés, visszakapcsolás (E.ON)</t>
  </si>
  <si>
    <t>4. Átadási dokumentáció készítése</t>
  </si>
  <si>
    <t>5. Kábelleltár, geodéziai bemérés készítése</t>
  </si>
  <si>
    <t>6. Kábelvonalak átadás-átvétele és üzembehelyezése</t>
  </si>
  <si>
    <t>2. Homokágy készítése 0,2 m vastagságban, 0,4 m szélességben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</si>
</sst>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3" fontId="8" fillId="0" borderId="0" xfId="0" applyNumberFormat="1" applyFont="1"/>
    <xf numFmtId="3" fontId="0" fillId="0" borderId="0" xfId="0" applyNumberFormat="1"/>
    <xf numFmtId="3" fontId="6" fillId="0" borderId="0" xfId="0" applyNumberFormat="1" applyFont="1"/>
    <xf numFmtId="3" fontId="7" fillId="0" borderId="0" xfId="0" applyNumberFormat="1" applyFont="1"/>
    <xf numFmtId="3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Pipacs utca útburk felújítá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abSelected="1" zoomScale="80" zoomScaleNormal="80" zoomScaleSheetLayoutView="91" workbookViewId="0">
      <selection activeCell="K19" sqref="K19"/>
    </sheetView>
  </sheetViews>
  <sheetFormatPr defaultRowHeight="15" x14ac:dyDescent="0.25"/>
  <cols>
    <col min="1" max="1" width="87.85546875" customWidth="1"/>
    <col min="2" max="7" width="17.7109375" customWidth="1"/>
    <col min="8" max="8" width="9.140625" customWidth="1"/>
  </cols>
  <sheetData>
    <row r="1" spans="1:7" ht="30" customHeight="1" x14ac:dyDescent="0.25">
      <c r="A1" s="22" t="s">
        <v>0</v>
      </c>
      <c r="B1" s="23"/>
      <c r="C1" s="23"/>
      <c r="D1" s="23"/>
      <c r="E1" s="23"/>
      <c r="F1" s="23"/>
      <c r="G1" s="23"/>
    </row>
    <row r="2" spans="1:7" ht="43.5" customHeight="1" x14ac:dyDescent="0.25">
      <c r="A2" s="20" t="s">
        <v>37</v>
      </c>
      <c r="B2" s="21"/>
      <c r="C2" s="21"/>
      <c r="D2" s="21"/>
      <c r="E2" s="21"/>
      <c r="F2" s="21"/>
      <c r="G2" s="21"/>
    </row>
    <row r="3" spans="1:7" ht="38.25" customHeight="1" x14ac:dyDescent="0.25">
      <c r="B3" s="5" t="s">
        <v>2</v>
      </c>
      <c r="C3" s="5" t="s">
        <v>3</v>
      </c>
      <c r="D3" s="6" t="s">
        <v>10</v>
      </c>
      <c r="E3" s="5" t="s">
        <v>9</v>
      </c>
      <c r="F3" s="5" t="s">
        <v>11</v>
      </c>
      <c r="G3" s="5" t="s">
        <v>12</v>
      </c>
    </row>
    <row r="4" spans="1:7" ht="37.5" x14ac:dyDescent="0.3">
      <c r="A4" s="4" t="s">
        <v>38</v>
      </c>
    </row>
    <row r="5" spans="1:7" ht="15.75" x14ac:dyDescent="0.25">
      <c r="A5" s="2"/>
      <c r="F5" s="16"/>
    </row>
    <row r="6" spans="1:7" ht="15.75" x14ac:dyDescent="0.25">
      <c r="A6" s="2" t="s">
        <v>1</v>
      </c>
      <c r="B6" s="9"/>
      <c r="C6" s="9"/>
      <c r="D6" s="9"/>
      <c r="E6" s="9"/>
      <c r="F6" s="17"/>
      <c r="G6" s="17"/>
    </row>
    <row r="7" spans="1:7" ht="15.75" x14ac:dyDescent="0.25">
      <c r="A7" s="9"/>
      <c r="B7" s="9"/>
      <c r="C7" s="9"/>
      <c r="D7" s="9"/>
      <c r="E7" s="9"/>
      <c r="F7" s="17"/>
      <c r="G7" s="17"/>
    </row>
    <row r="8" spans="1:7" ht="15.75" x14ac:dyDescent="0.25">
      <c r="A8" s="11" t="s">
        <v>4</v>
      </c>
      <c r="B8" s="8">
        <v>1</v>
      </c>
      <c r="C8" s="8" t="s">
        <v>8</v>
      </c>
      <c r="D8" s="9"/>
      <c r="E8" s="9"/>
      <c r="F8" s="17">
        <f>SUM(B8*D8)</f>
        <v>0</v>
      </c>
      <c r="G8" s="17">
        <f>SUM(B8*E8)</f>
        <v>0</v>
      </c>
    </row>
    <row r="9" spans="1:7" ht="15.75" x14ac:dyDescent="0.25">
      <c r="A9" s="11" t="s">
        <v>13</v>
      </c>
      <c r="B9" s="8">
        <v>1</v>
      </c>
      <c r="C9" s="8" t="s">
        <v>14</v>
      </c>
      <c r="D9" s="9"/>
      <c r="E9" s="9"/>
      <c r="F9" s="17">
        <f t="shared" ref="F9:F79" si="0">SUM(B9*D9)</f>
        <v>0</v>
      </c>
      <c r="G9" s="17">
        <f t="shared" ref="G9:G76" si="1">SUM(B9*E9)</f>
        <v>0</v>
      </c>
    </row>
    <row r="10" spans="1:7" ht="15.75" x14ac:dyDescent="0.25">
      <c r="A10" s="12" t="s">
        <v>15</v>
      </c>
      <c r="B10" s="8">
        <v>4</v>
      </c>
      <c r="C10" s="8" t="s">
        <v>8</v>
      </c>
      <c r="D10" s="9"/>
      <c r="E10" s="9"/>
      <c r="F10" s="17">
        <f t="shared" si="0"/>
        <v>0</v>
      </c>
      <c r="G10" s="17">
        <f t="shared" si="1"/>
        <v>0</v>
      </c>
    </row>
    <row r="11" spans="1:7" ht="15.75" x14ac:dyDescent="0.25">
      <c r="A11" s="12"/>
      <c r="B11" s="8"/>
      <c r="C11" s="8"/>
      <c r="D11" s="9"/>
      <c r="E11" s="9"/>
      <c r="F11" s="17"/>
      <c r="G11" s="17"/>
    </row>
    <row r="12" spans="1:7" ht="15.75" x14ac:dyDescent="0.25">
      <c r="A12" s="13" t="s">
        <v>16</v>
      </c>
      <c r="B12" s="8"/>
      <c r="C12" s="8"/>
      <c r="D12" s="9"/>
      <c r="E12" s="9"/>
      <c r="F12" s="17"/>
      <c r="G12" s="17"/>
    </row>
    <row r="13" spans="1:7" ht="15.75" x14ac:dyDescent="0.25">
      <c r="A13" s="13"/>
      <c r="B13" s="8"/>
      <c r="C13" s="8"/>
      <c r="D13" s="9"/>
      <c r="E13" s="9"/>
      <c r="F13" s="17"/>
      <c r="G13" s="17"/>
    </row>
    <row r="14" spans="1:7" ht="15.75" x14ac:dyDescent="0.25">
      <c r="A14" s="11" t="s">
        <v>36</v>
      </c>
      <c r="B14" s="8">
        <v>7</v>
      </c>
      <c r="C14" s="8" t="s">
        <v>8</v>
      </c>
      <c r="D14" s="9"/>
      <c r="E14" s="9"/>
      <c r="F14" s="17">
        <f>SUM(B14*D14)</f>
        <v>0</v>
      </c>
      <c r="G14" s="17">
        <f>SUM(B14*E14)</f>
        <v>0</v>
      </c>
    </row>
    <row r="15" spans="1:7" ht="15.75" x14ac:dyDescent="0.25">
      <c r="A15" s="11" t="s">
        <v>74</v>
      </c>
      <c r="B15" s="8">
        <v>5</v>
      </c>
      <c r="C15" s="8" t="s">
        <v>8</v>
      </c>
      <c r="D15" s="9"/>
      <c r="E15" s="9"/>
      <c r="F15" s="17">
        <f>SUM(B15*D15)</f>
        <v>0</v>
      </c>
      <c r="G15" s="17">
        <f>SUM(B15*E15)</f>
        <v>0</v>
      </c>
    </row>
    <row r="16" spans="1:7" ht="15.75" x14ac:dyDescent="0.25">
      <c r="A16" s="11" t="s">
        <v>39</v>
      </c>
      <c r="B16" s="8">
        <v>690</v>
      </c>
      <c r="C16" s="8" t="s">
        <v>6</v>
      </c>
      <c r="D16" s="9"/>
      <c r="E16" s="9"/>
      <c r="F16" s="17">
        <f>SUM(B16*D16)</f>
        <v>0</v>
      </c>
      <c r="G16" s="17">
        <f>SUM(B16*E16)</f>
        <v>0</v>
      </c>
    </row>
    <row r="17" spans="1:7" ht="31.5" x14ac:dyDescent="0.25">
      <c r="A17" s="11" t="s">
        <v>40</v>
      </c>
      <c r="B17" s="8">
        <v>85</v>
      </c>
      <c r="C17" s="8" t="s">
        <v>5</v>
      </c>
      <c r="D17" s="9"/>
      <c r="E17" s="9"/>
      <c r="F17" s="17">
        <f>SUM(B17*D17)</f>
        <v>0</v>
      </c>
      <c r="G17" s="17">
        <f>SUM(B17*E17)</f>
        <v>0</v>
      </c>
    </row>
    <row r="18" spans="1:7" ht="31.5" x14ac:dyDescent="0.25">
      <c r="A18" s="11" t="s">
        <v>41</v>
      </c>
      <c r="B18" s="8">
        <v>700</v>
      </c>
      <c r="C18" s="8" t="s">
        <v>5</v>
      </c>
      <c r="D18" s="9"/>
      <c r="E18" s="9"/>
      <c r="F18" s="17">
        <f t="shared" si="0"/>
        <v>0</v>
      </c>
      <c r="G18" s="17">
        <f t="shared" si="1"/>
        <v>0</v>
      </c>
    </row>
    <row r="19" spans="1:7" ht="31.5" x14ac:dyDescent="0.25">
      <c r="A19" s="11" t="s">
        <v>42</v>
      </c>
      <c r="B19" s="8">
        <v>1030</v>
      </c>
      <c r="C19" s="8" t="s">
        <v>6</v>
      </c>
      <c r="D19" s="9"/>
      <c r="E19" s="9"/>
      <c r="F19" s="17">
        <f t="shared" si="0"/>
        <v>0</v>
      </c>
      <c r="G19" s="17">
        <f t="shared" si="1"/>
        <v>0</v>
      </c>
    </row>
    <row r="20" spans="1:7" ht="31.5" x14ac:dyDescent="0.25">
      <c r="A20" s="11" t="s">
        <v>43</v>
      </c>
      <c r="B20" s="8">
        <v>5</v>
      </c>
      <c r="C20" s="8" t="s">
        <v>8</v>
      </c>
      <c r="D20" s="9"/>
      <c r="E20" s="9"/>
      <c r="F20" s="17">
        <f t="shared" si="0"/>
        <v>0</v>
      </c>
      <c r="G20" s="17">
        <f t="shared" si="1"/>
        <v>0</v>
      </c>
    </row>
    <row r="21" spans="1:7" ht="15.75" x14ac:dyDescent="0.25">
      <c r="A21" s="11" t="s">
        <v>44</v>
      </c>
      <c r="B21" s="8">
        <v>1</v>
      </c>
      <c r="C21" s="8" t="s">
        <v>45</v>
      </c>
      <c r="D21" s="9"/>
      <c r="E21" s="9"/>
      <c r="F21" s="17">
        <f t="shared" si="0"/>
        <v>0</v>
      </c>
      <c r="G21" s="17">
        <f t="shared" si="1"/>
        <v>0</v>
      </c>
    </row>
    <row r="22" spans="1:7" ht="15.75" x14ac:dyDescent="0.25">
      <c r="A22" s="11" t="s">
        <v>46</v>
      </c>
      <c r="B22" s="8">
        <v>1</v>
      </c>
      <c r="C22" s="8" t="s">
        <v>45</v>
      </c>
      <c r="D22" s="9"/>
      <c r="E22" s="9"/>
      <c r="F22" s="17">
        <f t="shared" si="0"/>
        <v>0</v>
      </c>
      <c r="G22" s="17">
        <f t="shared" si="1"/>
        <v>0</v>
      </c>
    </row>
    <row r="23" spans="1:7" ht="15.75" x14ac:dyDescent="0.25">
      <c r="A23" s="11" t="s">
        <v>73</v>
      </c>
      <c r="B23" s="8">
        <v>1</v>
      </c>
      <c r="C23" s="8" t="s">
        <v>8</v>
      </c>
      <c r="D23" s="9"/>
      <c r="E23" s="9"/>
      <c r="F23" s="17">
        <f t="shared" si="0"/>
        <v>0</v>
      </c>
      <c r="G23" s="17">
        <f t="shared" si="1"/>
        <v>0</v>
      </c>
    </row>
    <row r="24" spans="1:7" ht="15.75" x14ac:dyDescent="0.25">
      <c r="A24" s="11" t="s">
        <v>75</v>
      </c>
      <c r="B24" s="8">
        <v>60</v>
      </c>
      <c r="C24" s="8" t="s">
        <v>6</v>
      </c>
      <c r="D24" s="9"/>
      <c r="E24" s="9"/>
      <c r="F24" s="17">
        <f t="shared" si="0"/>
        <v>0</v>
      </c>
      <c r="G24" s="17">
        <f t="shared" si="1"/>
        <v>0</v>
      </c>
    </row>
    <row r="25" spans="1:7" ht="15.75" x14ac:dyDescent="0.25">
      <c r="A25" s="11"/>
      <c r="B25" s="8"/>
      <c r="C25" s="8"/>
      <c r="D25" s="9"/>
      <c r="E25" s="9"/>
      <c r="F25" s="17"/>
      <c r="G25" s="17"/>
    </row>
    <row r="26" spans="1:7" ht="15.75" x14ac:dyDescent="0.25">
      <c r="A26" s="13" t="s">
        <v>17</v>
      </c>
      <c r="B26" s="8"/>
      <c r="C26" s="8"/>
      <c r="D26" s="9"/>
      <c r="E26" s="9"/>
      <c r="F26" s="17"/>
      <c r="G26" s="17"/>
    </row>
    <row r="27" spans="1:7" ht="15.75" x14ac:dyDescent="0.25">
      <c r="A27" s="11"/>
      <c r="B27" s="8"/>
      <c r="C27" s="8"/>
      <c r="D27" s="9"/>
      <c r="E27" s="9"/>
      <c r="F27" s="17"/>
      <c r="G27" s="17"/>
    </row>
    <row r="28" spans="1:7" ht="15.75" x14ac:dyDescent="0.25">
      <c r="A28" s="11" t="s">
        <v>18</v>
      </c>
      <c r="B28" s="8">
        <v>28</v>
      </c>
      <c r="C28" s="8" t="s">
        <v>5</v>
      </c>
      <c r="D28" s="9"/>
      <c r="E28" s="9"/>
      <c r="F28" s="17">
        <f t="shared" si="0"/>
        <v>0</v>
      </c>
      <c r="G28" s="17">
        <f t="shared" si="1"/>
        <v>0</v>
      </c>
    </row>
    <row r="29" spans="1:7" ht="15.75" x14ac:dyDescent="0.25">
      <c r="A29" s="11" t="s">
        <v>19</v>
      </c>
      <c r="B29" s="8">
        <v>60</v>
      </c>
      <c r="C29" s="8" t="s">
        <v>5</v>
      </c>
      <c r="D29" s="9"/>
      <c r="E29" s="9"/>
      <c r="F29" s="17">
        <f t="shared" si="0"/>
        <v>0</v>
      </c>
      <c r="G29" s="17">
        <f t="shared" si="1"/>
        <v>0</v>
      </c>
    </row>
    <row r="30" spans="1:7" ht="15.75" x14ac:dyDescent="0.25">
      <c r="A30" s="11" t="s">
        <v>20</v>
      </c>
      <c r="B30" s="8">
        <v>185</v>
      </c>
      <c r="C30" s="8" t="s">
        <v>7</v>
      </c>
      <c r="D30" s="9"/>
      <c r="E30" s="9"/>
      <c r="F30" s="17">
        <f t="shared" si="0"/>
        <v>0</v>
      </c>
      <c r="G30" s="17">
        <f t="shared" si="1"/>
        <v>0</v>
      </c>
    </row>
    <row r="31" spans="1:7" ht="15.75" x14ac:dyDescent="0.25">
      <c r="A31" s="11" t="s">
        <v>21</v>
      </c>
      <c r="B31" s="8">
        <v>185</v>
      </c>
      <c r="C31" s="8" t="s">
        <v>7</v>
      </c>
      <c r="D31" s="9"/>
      <c r="E31" s="9"/>
      <c r="F31" s="17">
        <f t="shared" si="0"/>
        <v>0</v>
      </c>
      <c r="G31" s="17">
        <f t="shared" si="1"/>
        <v>0</v>
      </c>
    </row>
    <row r="32" spans="1:7" ht="15.75" x14ac:dyDescent="0.25">
      <c r="A32" s="11" t="s">
        <v>22</v>
      </c>
      <c r="B32" s="8">
        <v>30</v>
      </c>
      <c r="C32" s="8" t="s">
        <v>5</v>
      </c>
      <c r="D32" s="9"/>
      <c r="E32" s="9"/>
      <c r="F32" s="17">
        <f t="shared" si="0"/>
        <v>0</v>
      </c>
      <c r="G32" s="17">
        <f t="shared" si="1"/>
        <v>0</v>
      </c>
    </row>
    <row r="33" spans="1:7" ht="15.75" x14ac:dyDescent="0.25">
      <c r="A33" s="11" t="s">
        <v>23</v>
      </c>
      <c r="B33" s="8">
        <v>10</v>
      </c>
      <c r="C33" s="8" t="s">
        <v>5</v>
      </c>
      <c r="D33" s="9"/>
      <c r="E33" s="9"/>
      <c r="F33" s="17">
        <f t="shared" si="0"/>
        <v>0</v>
      </c>
      <c r="G33" s="17">
        <f t="shared" si="1"/>
        <v>0</v>
      </c>
    </row>
    <row r="34" spans="1:7" ht="15.75" x14ac:dyDescent="0.25">
      <c r="A34" s="11" t="s">
        <v>47</v>
      </c>
      <c r="B34" s="8">
        <v>23</v>
      </c>
      <c r="C34" s="8" t="s">
        <v>5</v>
      </c>
      <c r="D34" s="9"/>
      <c r="E34" s="9"/>
      <c r="F34" s="17">
        <f t="shared" si="0"/>
        <v>0</v>
      </c>
      <c r="G34" s="17">
        <f t="shared" si="1"/>
        <v>0</v>
      </c>
    </row>
    <row r="35" spans="1:7" ht="15.75" x14ac:dyDescent="0.25">
      <c r="A35" s="11" t="s">
        <v>48</v>
      </c>
      <c r="B35" s="8">
        <v>40</v>
      </c>
      <c r="C35" s="8" t="s">
        <v>5</v>
      </c>
      <c r="D35" s="9"/>
      <c r="E35" s="9"/>
      <c r="F35" s="17">
        <f t="shared" si="0"/>
        <v>0</v>
      </c>
      <c r="G35" s="17">
        <f t="shared" si="1"/>
        <v>0</v>
      </c>
    </row>
    <row r="36" spans="1:7" ht="15.75" x14ac:dyDescent="0.25">
      <c r="A36" s="11" t="s">
        <v>49</v>
      </c>
      <c r="B36" s="8">
        <v>65</v>
      </c>
      <c r="C36" s="8" t="s">
        <v>5</v>
      </c>
      <c r="D36" s="9"/>
      <c r="E36" s="9"/>
      <c r="F36" s="17">
        <f t="shared" si="0"/>
        <v>0</v>
      </c>
      <c r="G36" s="17">
        <f t="shared" si="1"/>
        <v>0</v>
      </c>
    </row>
    <row r="37" spans="1:7" ht="15.75" x14ac:dyDescent="0.25">
      <c r="A37" s="11"/>
      <c r="B37" s="8"/>
      <c r="C37" s="8"/>
      <c r="D37" s="9"/>
      <c r="E37" s="9"/>
      <c r="F37" s="17"/>
      <c r="G37" s="17"/>
    </row>
    <row r="38" spans="1:7" ht="15.75" x14ac:dyDescent="0.25">
      <c r="A38" s="13" t="s">
        <v>24</v>
      </c>
      <c r="B38" s="8"/>
      <c r="C38" s="8"/>
      <c r="D38" s="9"/>
      <c r="E38" s="9"/>
      <c r="F38" s="17"/>
      <c r="G38" s="17"/>
    </row>
    <row r="39" spans="1:7" ht="15.75" x14ac:dyDescent="0.25">
      <c r="A39" s="11"/>
      <c r="B39" s="8"/>
      <c r="C39" s="8"/>
      <c r="D39" s="9"/>
      <c r="E39" s="9"/>
      <c r="F39" s="17"/>
      <c r="G39" s="17"/>
    </row>
    <row r="40" spans="1:7" ht="31.5" x14ac:dyDescent="0.25">
      <c r="A40" s="11" t="s">
        <v>25</v>
      </c>
      <c r="B40" s="8">
        <v>730</v>
      </c>
      <c r="C40" s="8" t="s">
        <v>5</v>
      </c>
      <c r="D40" s="9"/>
      <c r="E40" s="9"/>
      <c r="F40" s="17">
        <f t="shared" si="0"/>
        <v>0</v>
      </c>
      <c r="G40" s="17">
        <f t="shared" si="1"/>
        <v>0</v>
      </c>
    </row>
    <row r="41" spans="1:7" ht="31.5" x14ac:dyDescent="0.25">
      <c r="A41" s="11" t="s">
        <v>26</v>
      </c>
      <c r="B41" s="8">
        <v>4080</v>
      </c>
      <c r="C41" s="8" t="s">
        <v>7</v>
      </c>
      <c r="D41" s="9"/>
      <c r="E41" s="9"/>
      <c r="F41" s="17">
        <f t="shared" si="0"/>
        <v>0</v>
      </c>
      <c r="G41" s="17">
        <f t="shared" si="1"/>
        <v>0</v>
      </c>
    </row>
    <row r="42" spans="1:7" ht="15.75" x14ac:dyDescent="0.25">
      <c r="A42" s="11" t="s">
        <v>27</v>
      </c>
      <c r="B42" s="8">
        <v>2040</v>
      </c>
      <c r="C42" s="8" t="s">
        <v>5</v>
      </c>
      <c r="D42" s="9"/>
      <c r="E42" s="9"/>
      <c r="F42" s="17">
        <f t="shared" si="0"/>
        <v>0</v>
      </c>
      <c r="G42" s="17">
        <f t="shared" si="1"/>
        <v>0</v>
      </c>
    </row>
    <row r="43" spans="1:7" ht="15.75" x14ac:dyDescent="0.25">
      <c r="A43" s="11" t="s">
        <v>28</v>
      </c>
      <c r="B43" s="8">
        <v>4080</v>
      </c>
      <c r="C43" s="8" t="s">
        <v>7</v>
      </c>
      <c r="D43" s="9"/>
      <c r="E43" s="9"/>
      <c r="F43" s="17">
        <f t="shared" si="0"/>
        <v>0</v>
      </c>
      <c r="G43" s="17">
        <f t="shared" si="1"/>
        <v>0</v>
      </c>
    </row>
    <row r="44" spans="1:7" ht="15.75" x14ac:dyDescent="0.25">
      <c r="A44" s="11" t="s">
        <v>50</v>
      </c>
      <c r="B44" s="8">
        <v>860</v>
      </c>
      <c r="C44" s="8" t="s">
        <v>5</v>
      </c>
      <c r="D44" s="9"/>
      <c r="E44" s="9"/>
      <c r="F44" s="17">
        <f t="shared" si="0"/>
        <v>0</v>
      </c>
      <c r="G44" s="17">
        <f t="shared" si="1"/>
        <v>0</v>
      </c>
    </row>
    <row r="45" spans="1:7" ht="15.75" x14ac:dyDescent="0.25">
      <c r="A45" s="11"/>
      <c r="B45" s="8"/>
      <c r="C45" s="8"/>
      <c r="D45" s="9"/>
      <c r="E45" s="9"/>
      <c r="F45" s="17"/>
      <c r="G45" s="17"/>
    </row>
    <row r="46" spans="1:7" ht="15.75" x14ac:dyDescent="0.25">
      <c r="A46" s="13" t="s">
        <v>29</v>
      </c>
      <c r="B46" s="8"/>
      <c r="C46" s="8"/>
      <c r="D46" s="9"/>
      <c r="E46" s="9"/>
      <c r="F46" s="17"/>
      <c r="G46" s="17"/>
    </row>
    <row r="47" spans="1:7" ht="15.75" x14ac:dyDescent="0.25">
      <c r="A47" s="13"/>
      <c r="B47" s="8"/>
      <c r="C47" s="8"/>
      <c r="D47" s="9"/>
      <c r="E47" s="9"/>
      <c r="F47" s="17"/>
      <c r="G47" s="17"/>
    </row>
    <row r="48" spans="1:7" ht="15.75" x14ac:dyDescent="0.25">
      <c r="A48" s="11" t="s">
        <v>30</v>
      </c>
      <c r="B48" s="8">
        <v>153</v>
      </c>
      <c r="C48" s="8" t="s">
        <v>6</v>
      </c>
      <c r="D48" s="9"/>
      <c r="E48" s="9"/>
      <c r="F48" s="17">
        <f t="shared" si="0"/>
        <v>0</v>
      </c>
      <c r="G48" s="17">
        <f t="shared" si="1"/>
        <v>0</v>
      </c>
    </row>
    <row r="49" spans="1:7" ht="15.75" x14ac:dyDescent="0.25">
      <c r="A49" s="11" t="s">
        <v>31</v>
      </c>
      <c r="B49" s="8">
        <v>10</v>
      </c>
      <c r="C49" s="8" t="s">
        <v>8</v>
      </c>
      <c r="D49" s="9"/>
      <c r="E49" s="9"/>
      <c r="F49" s="17">
        <f t="shared" si="0"/>
        <v>0</v>
      </c>
      <c r="G49" s="17">
        <f t="shared" si="1"/>
        <v>0</v>
      </c>
    </row>
    <row r="50" spans="1:7" ht="15.75" x14ac:dyDescent="0.25">
      <c r="A50" s="11" t="s">
        <v>51</v>
      </c>
      <c r="B50" s="8">
        <v>4</v>
      </c>
      <c r="C50" s="8" t="s">
        <v>8</v>
      </c>
      <c r="D50" s="9"/>
      <c r="E50" s="9"/>
      <c r="F50" s="17">
        <f t="shared" si="0"/>
        <v>0</v>
      </c>
      <c r="G50" s="17">
        <f t="shared" si="1"/>
        <v>0</v>
      </c>
    </row>
    <row r="51" spans="1:7" ht="15.75" x14ac:dyDescent="0.25">
      <c r="A51" s="11" t="s">
        <v>52</v>
      </c>
      <c r="B51" s="8">
        <v>5</v>
      </c>
      <c r="C51" s="8" t="s">
        <v>8</v>
      </c>
      <c r="D51" s="9"/>
      <c r="E51" s="9"/>
      <c r="F51" s="17">
        <f t="shared" si="0"/>
        <v>0</v>
      </c>
      <c r="G51" s="17">
        <f t="shared" si="1"/>
        <v>0</v>
      </c>
    </row>
    <row r="52" spans="1:7" ht="15.75" x14ac:dyDescent="0.25">
      <c r="A52" s="11" t="s">
        <v>53</v>
      </c>
      <c r="B52" s="8">
        <v>17</v>
      </c>
      <c r="C52" s="8" t="s">
        <v>8</v>
      </c>
      <c r="D52" s="9"/>
      <c r="E52" s="9"/>
      <c r="F52" s="17">
        <f t="shared" si="0"/>
        <v>0</v>
      </c>
      <c r="G52" s="17">
        <f t="shared" si="1"/>
        <v>0</v>
      </c>
    </row>
    <row r="53" spans="1:7" ht="15.75" x14ac:dyDescent="0.25">
      <c r="A53" s="11" t="s">
        <v>54</v>
      </c>
      <c r="B53" s="8">
        <v>2</v>
      </c>
      <c r="C53" s="8" t="s">
        <v>8</v>
      </c>
      <c r="D53" s="9"/>
      <c r="E53" s="9"/>
      <c r="F53" s="17">
        <f t="shared" si="0"/>
        <v>0</v>
      </c>
      <c r="G53" s="17">
        <f t="shared" si="1"/>
        <v>0</v>
      </c>
    </row>
    <row r="54" spans="1:7" ht="15.75" x14ac:dyDescent="0.25">
      <c r="A54" s="11"/>
      <c r="B54" s="8"/>
      <c r="C54" s="8"/>
      <c r="D54" s="9"/>
      <c r="E54" s="9"/>
      <c r="F54" s="17"/>
      <c r="G54" s="17"/>
    </row>
    <row r="55" spans="1:7" ht="15.75" x14ac:dyDescent="0.25">
      <c r="A55" s="13" t="s">
        <v>32</v>
      </c>
      <c r="B55" s="8"/>
      <c r="C55" s="8"/>
      <c r="D55" s="9"/>
      <c r="E55" s="9"/>
      <c r="F55" s="17"/>
      <c r="G55" s="17"/>
    </row>
    <row r="56" spans="1:7" ht="15.75" x14ac:dyDescent="0.25">
      <c r="A56" s="11"/>
      <c r="B56" s="8"/>
      <c r="C56" s="8"/>
      <c r="D56" s="9"/>
      <c r="E56" s="9"/>
      <c r="F56" s="17"/>
      <c r="G56" s="17"/>
    </row>
    <row r="57" spans="1:7" ht="31.5" x14ac:dyDescent="0.25">
      <c r="A57" s="11" t="s">
        <v>33</v>
      </c>
      <c r="B57" s="8">
        <v>870</v>
      </c>
      <c r="C57" s="8" t="s">
        <v>6</v>
      </c>
      <c r="D57" s="9"/>
      <c r="E57" s="9"/>
      <c r="F57" s="17">
        <f t="shared" si="0"/>
        <v>0</v>
      </c>
      <c r="G57" s="17">
        <f t="shared" si="1"/>
        <v>0</v>
      </c>
    </row>
    <row r="58" spans="1:7" ht="31.5" x14ac:dyDescent="0.25">
      <c r="A58" s="11" t="s">
        <v>34</v>
      </c>
      <c r="B58" s="8">
        <v>970</v>
      </c>
      <c r="C58" s="8" t="s">
        <v>6</v>
      </c>
      <c r="D58" s="9"/>
      <c r="E58" s="9"/>
      <c r="F58" s="17">
        <f t="shared" si="0"/>
        <v>0</v>
      </c>
      <c r="G58" s="17">
        <f t="shared" si="1"/>
        <v>0</v>
      </c>
    </row>
    <row r="59" spans="1:7" ht="31.5" x14ac:dyDescent="0.25">
      <c r="A59" s="11" t="s">
        <v>55</v>
      </c>
      <c r="B59" s="8">
        <v>290</v>
      </c>
      <c r="C59" s="8" t="s">
        <v>6</v>
      </c>
      <c r="D59" s="9"/>
      <c r="E59" s="9"/>
      <c r="F59" s="17">
        <f t="shared" si="0"/>
        <v>0</v>
      </c>
      <c r="G59" s="17">
        <f t="shared" si="1"/>
        <v>0</v>
      </c>
    </row>
    <row r="60" spans="1:7" ht="15.75" x14ac:dyDescent="0.25">
      <c r="A60" s="11" t="s">
        <v>56</v>
      </c>
      <c r="B60" s="8">
        <v>155</v>
      </c>
      <c r="C60" s="8" t="s">
        <v>5</v>
      </c>
      <c r="D60" s="9"/>
      <c r="E60" s="9"/>
      <c r="F60" s="17">
        <f t="shared" si="0"/>
        <v>0</v>
      </c>
      <c r="G60" s="17">
        <f t="shared" si="1"/>
        <v>0</v>
      </c>
    </row>
    <row r="61" spans="1:7" ht="31.5" x14ac:dyDescent="0.25">
      <c r="A61" s="11" t="s">
        <v>57</v>
      </c>
      <c r="B61" s="8">
        <v>20.7</v>
      </c>
      <c r="C61" s="8" t="s">
        <v>5</v>
      </c>
      <c r="D61" s="9"/>
      <c r="E61" s="9"/>
      <c r="F61" s="17">
        <f t="shared" si="0"/>
        <v>0</v>
      </c>
      <c r="G61" s="17">
        <f t="shared" si="1"/>
        <v>0</v>
      </c>
    </row>
    <row r="62" spans="1:7" ht="31.5" x14ac:dyDescent="0.25">
      <c r="A62" s="11" t="s">
        <v>58</v>
      </c>
      <c r="B62" s="8">
        <v>45.7</v>
      </c>
      <c r="C62" s="8" t="s">
        <v>5</v>
      </c>
      <c r="D62" s="9"/>
      <c r="E62" s="9"/>
      <c r="F62" s="17">
        <f t="shared" si="0"/>
        <v>0</v>
      </c>
      <c r="G62" s="17">
        <f t="shared" si="1"/>
        <v>0</v>
      </c>
    </row>
    <row r="63" spans="1:7" ht="31.5" x14ac:dyDescent="0.25">
      <c r="A63" s="11" t="s">
        <v>60</v>
      </c>
      <c r="B63" s="8">
        <v>126.2</v>
      </c>
      <c r="C63" s="8" t="s">
        <v>5</v>
      </c>
      <c r="D63" s="9"/>
      <c r="E63" s="9"/>
      <c r="F63" s="17">
        <f t="shared" si="0"/>
        <v>0</v>
      </c>
      <c r="G63" s="17">
        <f t="shared" si="1"/>
        <v>0</v>
      </c>
    </row>
    <row r="64" spans="1:7" ht="31.5" x14ac:dyDescent="0.25">
      <c r="A64" s="11" t="s">
        <v>59</v>
      </c>
      <c r="B64" s="8">
        <v>4.2</v>
      </c>
      <c r="C64" s="8" t="s">
        <v>5</v>
      </c>
      <c r="D64" s="9"/>
      <c r="E64" s="9"/>
      <c r="F64" s="17">
        <f t="shared" si="0"/>
        <v>0</v>
      </c>
      <c r="G64" s="17">
        <f t="shared" si="1"/>
        <v>0</v>
      </c>
    </row>
    <row r="65" spans="1:7" ht="31.5" x14ac:dyDescent="0.25">
      <c r="A65" s="11" t="s">
        <v>61</v>
      </c>
      <c r="B65" s="8">
        <v>750</v>
      </c>
      <c r="C65" s="8" t="s">
        <v>7</v>
      </c>
      <c r="D65" s="9"/>
      <c r="E65" s="9"/>
      <c r="F65" s="17">
        <f t="shared" si="0"/>
        <v>0</v>
      </c>
      <c r="G65" s="17">
        <f t="shared" si="1"/>
        <v>0</v>
      </c>
    </row>
    <row r="66" spans="1:7" ht="31.5" x14ac:dyDescent="0.25">
      <c r="A66" s="11" t="s">
        <v>62</v>
      </c>
      <c r="B66" s="8">
        <v>1340</v>
      </c>
      <c r="C66" s="8" t="s">
        <v>7</v>
      </c>
      <c r="D66" s="9"/>
      <c r="E66" s="9"/>
      <c r="F66" s="17">
        <f t="shared" si="0"/>
        <v>0</v>
      </c>
      <c r="G66" s="17">
        <f t="shared" si="1"/>
        <v>0</v>
      </c>
    </row>
    <row r="67" spans="1:7" ht="15.75" x14ac:dyDescent="0.25">
      <c r="A67" s="11"/>
      <c r="B67" s="8"/>
      <c r="C67" s="8"/>
      <c r="D67" s="9"/>
      <c r="E67" s="9"/>
      <c r="F67" s="17"/>
      <c r="G67" s="17"/>
    </row>
    <row r="68" spans="1:7" ht="15.75" x14ac:dyDescent="0.25">
      <c r="A68" s="13" t="s">
        <v>35</v>
      </c>
      <c r="B68" s="8"/>
      <c r="C68" s="8"/>
      <c r="D68" s="9"/>
      <c r="E68" s="9"/>
      <c r="F68" s="17"/>
      <c r="G68" s="17"/>
    </row>
    <row r="69" spans="1:7" ht="15.75" x14ac:dyDescent="0.25">
      <c r="A69" s="13"/>
      <c r="B69" s="8"/>
      <c r="C69" s="8"/>
      <c r="D69" s="9"/>
      <c r="E69" s="9"/>
      <c r="F69" s="17"/>
      <c r="G69" s="17"/>
    </row>
    <row r="70" spans="1:7" ht="15.75" x14ac:dyDescent="0.25">
      <c r="A70" s="11" t="s">
        <v>63</v>
      </c>
      <c r="B70" s="8">
        <v>18</v>
      </c>
      <c r="C70" s="8" t="s">
        <v>8</v>
      </c>
      <c r="D70" s="9"/>
      <c r="E70" s="9"/>
      <c r="F70" s="17">
        <f t="shared" si="0"/>
        <v>0</v>
      </c>
      <c r="G70" s="17">
        <f t="shared" si="1"/>
        <v>0</v>
      </c>
    </row>
    <row r="71" spans="1:7" ht="15.75" x14ac:dyDescent="0.25">
      <c r="A71" s="11" t="s">
        <v>64</v>
      </c>
      <c r="B71" s="8">
        <v>24</v>
      </c>
      <c r="C71" s="8" t="s">
        <v>8</v>
      </c>
      <c r="D71" s="9"/>
      <c r="E71" s="9"/>
      <c r="F71" s="17">
        <f t="shared" si="0"/>
        <v>0</v>
      </c>
      <c r="G71" s="17">
        <f t="shared" si="1"/>
        <v>0</v>
      </c>
    </row>
    <row r="72" spans="1:7" ht="15.75" x14ac:dyDescent="0.25">
      <c r="A72" s="11" t="s">
        <v>65</v>
      </c>
      <c r="B72" s="8">
        <v>18</v>
      </c>
      <c r="C72" s="8" t="s">
        <v>7</v>
      </c>
      <c r="D72" s="9"/>
      <c r="E72" s="9"/>
      <c r="F72" s="17">
        <f t="shared" si="0"/>
        <v>0</v>
      </c>
      <c r="G72" s="17">
        <f t="shared" si="1"/>
        <v>0</v>
      </c>
    </row>
    <row r="73" spans="1:7" ht="15.75" x14ac:dyDescent="0.25">
      <c r="A73" s="11" t="s">
        <v>66</v>
      </c>
      <c r="B73" s="8">
        <v>9</v>
      </c>
      <c r="C73" s="8" t="s">
        <v>7</v>
      </c>
      <c r="D73" s="9"/>
      <c r="E73" s="9"/>
      <c r="F73" s="17">
        <f t="shared" si="0"/>
        <v>0</v>
      </c>
      <c r="G73" s="17">
        <f t="shared" si="1"/>
        <v>0</v>
      </c>
    </row>
    <row r="74" spans="1:7" ht="15.75" x14ac:dyDescent="0.25">
      <c r="A74" s="11" t="s">
        <v>67</v>
      </c>
      <c r="B74" s="8">
        <v>4</v>
      </c>
      <c r="C74" s="8" t="s">
        <v>7</v>
      </c>
      <c r="D74" s="9"/>
      <c r="E74" s="9"/>
      <c r="F74" s="17">
        <f t="shared" si="0"/>
        <v>0</v>
      </c>
      <c r="G74" s="17">
        <f t="shared" si="1"/>
        <v>0</v>
      </c>
    </row>
    <row r="75" spans="1:7" ht="15.75" x14ac:dyDescent="0.25">
      <c r="A75" s="11" t="s">
        <v>68</v>
      </c>
      <c r="B75" s="8">
        <v>79</v>
      </c>
      <c r="C75" s="8" t="s">
        <v>8</v>
      </c>
      <c r="D75" s="9"/>
      <c r="E75" s="9"/>
      <c r="F75" s="17">
        <f t="shared" si="0"/>
        <v>0</v>
      </c>
      <c r="G75" s="17">
        <f t="shared" si="1"/>
        <v>0</v>
      </c>
    </row>
    <row r="76" spans="1:7" ht="15.75" x14ac:dyDescent="0.25">
      <c r="A76" s="11" t="s">
        <v>69</v>
      </c>
      <c r="B76" s="8">
        <v>30</v>
      </c>
      <c r="C76" s="8" t="s">
        <v>5</v>
      </c>
      <c r="D76" s="9"/>
      <c r="E76" s="9"/>
      <c r="F76" s="17">
        <f t="shared" si="0"/>
        <v>0</v>
      </c>
      <c r="G76" s="17">
        <f t="shared" si="1"/>
        <v>0</v>
      </c>
    </row>
    <row r="77" spans="1:7" ht="15.75" x14ac:dyDescent="0.25">
      <c r="A77" s="11" t="s">
        <v>70</v>
      </c>
      <c r="B77" s="8">
        <v>120</v>
      </c>
      <c r="C77" s="8" t="s">
        <v>7</v>
      </c>
      <c r="D77" s="9"/>
      <c r="E77" s="9"/>
      <c r="F77" s="17">
        <f t="shared" si="0"/>
        <v>0</v>
      </c>
      <c r="G77" s="17"/>
    </row>
    <row r="78" spans="1:7" ht="15.75" x14ac:dyDescent="0.25">
      <c r="A78" s="11" t="s">
        <v>71</v>
      </c>
      <c r="B78" s="8">
        <v>28</v>
      </c>
      <c r="C78" s="8" t="s">
        <v>8</v>
      </c>
      <c r="D78" s="9"/>
      <c r="E78" s="9"/>
      <c r="F78" s="17">
        <f t="shared" si="0"/>
        <v>0</v>
      </c>
      <c r="G78" s="17">
        <f>SUM(B77*E77)</f>
        <v>0</v>
      </c>
    </row>
    <row r="79" spans="1:7" ht="15.75" x14ac:dyDescent="0.25">
      <c r="A79" s="11" t="s">
        <v>72</v>
      </c>
      <c r="B79" s="8">
        <v>1</v>
      </c>
      <c r="C79" s="8" t="s">
        <v>45</v>
      </c>
      <c r="D79" s="9"/>
      <c r="E79" s="9"/>
      <c r="F79" s="17">
        <f t="shared" si="0"/>
        <v>0</v>
      </c>
      <c r="G79" s="17">
        <f>SUM(B78*E78)</f>
        <v>0</v>
      </c>
    </row>
    <row r="80" spans="1:7" ht="15.75" x14ac:dyDescent="0.25">
      <c r="A80" s="11"/>
      <c r="B80" s="8"/>
      <c r="C80" s="8"/>
      <c r="D80" s="9"/>
      <c r="E80" s="9"/>
      <c r="F80" s="17"/>
      <c r="G80" s="17"/>
    </row>
    <row r="81" spans="1:7" ht="15.75" x14ac:dyDescent="0.25">
      <c r="A81" s="13" t="s">
        <v>76</v>
      </c>
      <c r="B81" s="14"/>
      <c r="C81" s="14"/>
      <c r="D81" s="2"/>
      <c r="E81" s="2"/>
      <c r="F81" s="18">
        <f>SUM(F8:F79)</f>
        <v>0</v>
      </c>
      <c r="G81" s="18">
        <f>SUM(G8:G79)</f>
        <v>0</v>
      </c>
    </row>
    <row r="82" spans="1:7" x14ac:dyDescent="0.25">
      <c r="A82" s="3"/>
      <c r="B82" s="5"/>
      <c r="C82" s="5"/>
      <c r="D82" s="1"/>
      <c r="E82" s="1"/>
      <c r="F82" s="19"/>
      <c r="G82" s="19"/>
    </row>
    <row r="83" spans="1:7" ht="15.75" x14ac:dyDescent="0.25">
      <c r="A83" s="7" t="s">
        <v>77</v>
      </c>
      <c r="B83" s="8"/>
      <c r="C83" s="8"/>
      <c r="D83" s="9"/>
      <c r="E83" s="9"/>
      <c r="F83" s="17"/>
      <c r="G83" s="17"/>
    </row>
    <row r="84" spans="1:7" ht="15.75" x14ac:dyDescent="0.25">
      <c r="A84" s="10"/>
      <c r="B84" s="8"/>
      <c r="C84" s="8"/>
      <c r="D84" s="9"/>
      <c r="E84" s="9"/>
      <c r="F84" s="17"/>
      <c r="G84" s="17"/>
    </row>
    <row r="85" spans="1:7" ht="15.75" x14ac:dyDescent="0.25">
      <c r="A85" s="7" t="s">
        <v>78</v>
      </c>
      <c r="B85" s="8"/>
      <c r="C85" s="8"/>
      <c r="D85" s="9"/>
      <c r="E85" s="9"/>
      <c r="F85" s="17"/>
      <c r="G85" s="17"/>
    </row>
    <row r="86" spans="1:7" ht="15.75" x14ac:dyDescent="0.25">
      <c r="A86" s="7"/>
      <c r="B86" s="8"/>
      <c r="C86" s="8"/>
      <c r="D86" s="9"/>
      <c r="E86" s="9"/>
      <c r="F86" s="17"/>
      <c r="G86" s="17"/>
    </row>
    <row r="87" spans="1:7" ht="15.75" x14ac:dyDescent="0.25">
      <c r="A87" s="10" t="s">
        <v>105</v>
      </c>
      <c r="B87" s="8">
        <v>9</v>
      </c>
      <c r="C87" s="8" t="s">
        <v>8</v>
      </c>
      <c r="D87" s="9"/>
      <c r="E87" s="9"/>
      <c r="F87" s="17">
        <f t="shared" ref="F87:F95" si="2">SUM(B87*D87)</f>
        <v>0</v>
      </c>
      <c r="G87" s="17">
        <f t="shared" ref="G87:G95" si="3">SUM(B87*E87)</f>
        <v>0</v>
      </c>
    </row>
    <row r="88" spans="1:7" ht="15.75" x14ac:dyDescent="0.25">
      <c r="A88" s="10" t="s">
        <v>91</v>
      </c>
      <c r="B88" s="8">
        <v>6</v>
      </c>
      <c r="C88" s="8" t="s">
        <v>8</v>
      </c>
      <c r="D88" s="9"/>
      <c r="E88" s="9"/>
      <c r="F88" s="17">
        <f t="shared" si="2"/>
        <v>0</v>
      </c>
      <c r="G88" s="17">
        <f t="shared" si="3"/>
        <v>0</v>
      </c>
    </row>
    <row r="89" spans="1:7" ht="15.75" x14ac:dyDescent="0.25">
      <c r="A89" s="10" t="s">
        <v>92</v>
      </c>
      <c r="B89" s="8">
        <v>3</v>
      </c>
      <c r="C89" s="8" t="s">
        <v>8</v>
      </c>
      <c r="D89" s="9"/>
      <c r="E89" s="9"/>
      <c r="F89" s="17">
        <f t="shared" si="2"/>
        <v>0</v>
      </c>
      <c r="G89" s="17">
        <f t="shared" si="3"/>
        <v>0</v>
      </c>
    </row>
    <row r="90" spans="1:7" ht="15.75" x14ac:dyDescent="0.25">
      <c r="A90" s="10" t="s">
        <v>94</v>
      </c>
      <c r="B90" s="8">
        <v>9</v>
      </c>
      <c r="C90" s="8" t="s">
        <v>8</v>
      </c>
      <c r="D90" s="9"/>
      <c r="E90" s="9"/>
      <c r="F90" s="17">
        <f t="shared" si="2"/>
        <v>0</v>
      </c>
      <c r="G90" s="17">
        <f t="shared" si="3"/>
        <v>0</v>
      </c>
    </row>
    <row r="91" spans="1:7" ht="15.75" x14ac:dyDescent="0.25">
      <c r="A91" s="10" t="s">
        <v>93</v>
      </c>
      <c r="B91" s="8">
        <v>9</v>
      </c>
      <c r="C91" s="8" t="s">
        <v>8</v>
      </c>
      <c r="D91" s="9"/>
      <c r="E91" s="9"/>
      <c r="F91" s="17">
        <f t="shared" si="2"/>
        <v>0</v>
      </c>
      <c r="G91" s="17">
        <f t="shared" si="3"/>
        <v>0</v>
      </c>
    </row>
    <row r="92" spans="1:7" ht="31.5" x14ac:dyDescent="0.25">
      <c r="A92" s="10" t="s">
        <v>95</v>
      </c>
      <c r="B92" s="8">
        <v>12</v>
      </c>
      <c r="C92" s="8" t="s">
        <v>8</v>
      </c>
      <c r="D92" s="9"/>
      <c r="E92" s="9"/>
      <c r="F92" s="17">
        <f t="shared" si="2"/>
        <v>0</v>
      </c>
      <c r="G92" s="17">
        <f t="shared" si="3"/>
        <v>0</v>
      </c>
    </row>
    <row r="93" spans="1:7" ht="15.75" x14ac:dyDescent="0.25">
      <c r="A93" s="10" t="s">
        <v>106</v>
      </c>
      <c r="B93" s="8">
        <v>1</v>
      </c>
      <c r="C93" s="8" t="s">
        <v>45</v>
      </c>
      <c r="D93" s="9"/>
      <c r="E93" s="9"/>
      <c r="F93" s="17">
        <f t="shared" si="2"/>
        <v>0</v>
      </c>
      <c r="G93" s="17">
        <f t="shared" si="3"/>
        <v>0</v>
      </c>
    </row>
    <row r="94" spans="1:7" ht="15.75" x14ac:dyDescent="0.25">
      <c r="A94" s="10" t="s">
        <v>107</v>
      </c>
      <c r="B94" s="8">
        <v>9</v>
      </c>
      <c r="C94" s="8" t="s">
        <v>8</v>
      </c>
      <c r="D94" s="9"/>
      <c r="E94" s="9"/>
      <c r="F94" s="17">
        <f t="shared" si="2"/>
        <v>0</v>
      </c>
      <c r="G94" s="17">
        <f t="shared" si="3"/>
        <v>0</v>
      </c>
    </row>
    <row r="95" spans="1:7" ht="15.75" x14ac:dyDescent="0.25">
      <c r="A95" s="10" t="s">
        <v>96</v>
      </c>
      <c r="B95" s="8">
        <v>84</v>
      </c>
      <c r="C95" s="8" t="s">
        <v>6</v>
      </c>
      <c r="D95" s="9"/>
      <c r="E95" s="9"/>
      <c r="F95" s="17">
        <f t="shared" si="2"/>
        <v>0</v>
      </c>
      <c r="G95" s="17">
        <f t="shared" si="3"/>
        <v>0</v>
      </c>
    </row>
    <row r="96" spans="1:7" ht="15.75" x14ac:dyDescent="0.25">
      <c r="A96" s="10"/>
      <c r="B96" s="8"/>
      <c r="C96" s="8"/>
      <c r="D96" s="9"/>
      <c r="E96" s="9"/>
      <c r="F96" s="17"/>
      <c r="G96" s="17"/>
    </row>
    <row r="97" spans="1:7" ht="15.75" x14ac:dyDescent="0.25">
      <c r="A97" s="7" t="s">
        <v>79</v>
      </c>
      <c r="B97" s="8"/>
      <c r="C97" s="8"/>
      <c r="D97" s="9"/>
      <c r="E97" s="9"/>
      <c r="F97" s="17"/>
      <c r="G97" s="17"/>
    </row>
    <row r="98" spans="1:7" ht="15.75" x14ac:dyDescent="0.25">
      <c r="A98" s="7"/>
      <c r="B98" s="8"/>
      <c r="C98" s="8"/>
      <c r="D98" s="9"/>
      <c r="E98" s="9"/>
      <c r="F98" s="17"/>
      <c r="G98" s="17"/>
    </row>
    <row r="99" spans="1:7" ht="15.75" x14ac:dyDescent="0.25">
      <c r="A99" s="10" t="s">
        <v>97</v>
      </c>
      <c r="B99" s="8">
        <v>217</v>
      </c>
      <c r="C99" s="8" t="s">
        <v>6</v>
      </c>
      <c r="D99" s="9"/>
      <c r="E99" s="9"/>
      <c r="F99" s="17">
        <f t="shared" ref="F99:F112" si="4">SUM(B99*D99)</f>
        <v>0</v>
      </c>
      <c r="G99" s="17">
        <f t="shared" ref="G99:G112" si="5">SUM(B99*E99)</f>
        <v>0</v>
      </c>
    </row>
    <row r="100" spans="1:7" ht="31.5" x14ac:dyDescent="0.25">
      <c r="A100" s="10" t="s">
        <v>80</v>
      </c>
      <c r="B100" s="8">
        <v>150.5</v>
      </c>
      <c r="C100" s="8" t="s">
        <v>6</v>
      </c>
      <c r="D100" s="9"/>
      <c r="E100" s="9"/>
      <c r="F100" s="17">
        <f t="shared" si="4"/>
        <v>0</v>
      </c>
      <c r="G100" s="17">
        <f t="shared" si="5"/>
        <v>0</v>
      </c>
    </row>
    <row r="101" spans="1:7" ht="15.75" x14ac:dyDescent="0.25">
      <c r="A101" s="10" t="s">
        <v>98</v>
      </c>
      <c r="B101" s="8">
        <v>150.5</v>
      </c>
      <c r="C101" s="8" t="s">
        <v>6</v>
      </c>
      <c r="D101" s="9"/>
      <c r="E101" s="9"/>
      <c r="F101" s="17">
        <f t="shared" si="4"/>
        <v>0</v>
      </c>
      <c r="G101" s="17">
        <f t="shared" si="5"/>
        <v>0</v>
      </c>
    </row>
    <row r="102" spans="1:7" ht="15.75" x14ac:dyDescent="0.25">
      <c r="A102" s="10" t="s">
        <v>85</v>
      </c>
      <c r="B102" s="8">
        <v>22</v>
      </c>
      <c r="C102" s="8" t="s">
        <v>8</v>
      </c>
      <c r="D102" s="9"/>
      <c r="E102" s="9"/>
      <c r="F102" s="17">
        <f t="shared" si="4"/>
        <v>0</v>
      </c>
      <c r="G102" s="17">
        <f t="shared" si="5"/>
        <v>0</v>
      </c>
    </row>
    <row r="103" spans="1:7" ht="15.75" x14ac:dyDescent="0.25">
      <c r="A103" s="10" t="s">
        <v>99</v>
      </c>
      <c r="B103" s="8">
        <v>20</v>
      </c>
      <c r="C103" s="8" t="s">
        <v>8</v>
      </c>
      <c r="D103" s="9"/>
      <c r="E103" s="9"/>
      <c r="F103" s="17">
        <f t="shared" si="4"/>
        <v>0</v>
      </c>
      <c r="G103" s="17">
        <f t="shared" si="5"/>
        <v>0</v>
      </c>
    </row>
    <row r="104" spans="1:7" ht="15.75" x14ac:dyDescent="0.25">
      <c r="A104" s="10" t="s">
        <v>100</v>
      </c>
      <c r="B104" s="8">
        <v>9</v>
      </c>
      <c r="C104" s="8" t="s">
        <v>6</v>
      </c>
      <c r="D104" s="9"/>
      <c r="E104" s="9"/>
      <c r="F104" s="17">
        <f t="shared" si="4"/>
        <v>0</v>
      </c>
      <c r="G104" s="17">
        <f t="shared" si="5"/>
        <v>0</v>
      </c>
    </row>
    <row r="105" spans="1:7" ht="15.75" x14ac:dyDescent="0.25">
      <c r="A105" s="10" t="s">
        <v>101</v>
      </c>
      <c r="B105" s="8">
        <v>9</v>
      </c>
      <c r="C105" s="8" t="s">
        <v>8</v>
      </c>
      <c r="D105" s="9"/>
      <c r="E105" s="9"/>
      <c r="F105" s="17">
        <f t="shared" si="4"/>
        <v>0</v>
      </c>
      <c r="G105" s="17">
        <f t="shared" si="5"/>
        <v>0</v>
      </c>
    </row>
    <row r="106" spans="1:7" ht="15.75" x14ac:dyDescent="0.25">
      <c r="A106" s="10" t="s">
        <v>102</v>
      </c>
      <c r="B106" s="8">
        <v>9</v>
      </c>
      <c r="C106" s="8" t="s">
        <v>8</v>
      </c>
      <c r="D106" s="9"/>
      <c r="E106" s="9"/>
      <c r="F106" s="17">
        <f t="shared" si="4"/>
        <v>0</v>
      </c>
      <c r="G106" s="17">
        <f t="shared" si="5"/>
        <v>0</v>
      </c>
    </row>
    <row r="107" spans="1:7" ht="15.75" x14ac:dyDescent="0.25">
      <c r="A107" s="10" t="s">
        <v>108</v>
      </c>
      <c r="B107" s="8">
        <v>3</v>
      </c>
      <c r="C107" s="8" t="s">
        <v>8</v>
      </c>
      <c r="D107" s="9"/>
      <c r="E107" s="9"/>
      <c r="F107" s="17">
        <f t="shared" si="4"/>
        <v>0</v>
      </c>
      <c r="G107" s="17">
        <f t="shared" si="5"/>
        <v>0</v>
      </c>
    </row>
    <row r="108" spans="1:7" ht="15.75" x14ac:dyDescent="0.25">
      <c r="A108" s="10" t="s">
        <v>109</v>
      </c>
      <c r="B108" s="8">
        <v>10</v>
      </c>
      <c r="C108" s="8" t="s">
        <v>8</v>
      </c>
      <c r="D108" s="9"/>
      <c r="E108" s="9"/>
      <c r="F108" s="17">
        <f t="shared" si="4"/>
        <v>0</v>
      </c>
      <c r="G108" s="17">
        <f t="shared" si="5"/>
        <v>0</v>
      </c>
    </row>
    <row r="109" spans="1:7" ht="15.75" x14ac:dyDescent="0.25">
      <c r="A109" s="10" t="s">
        <v>110</v>
      </c>
      <c r="B109" s="8">
        <v>10</v>
      </c>
      <c r="C109" s="8" t="s">
        <v>8</v>
      </c>
      <c r="D109" s="9"/>
      <c r="E109" s="9"/>
      <c r="F109" s="17">
        <f t="shared" si="4"/>
        <v>0</v>
      </c>
      <c r="G109" s="17">
        <f t="shared" si="5"/>
        <v>0</v>
      </c>
    </row>
    <row r="110" spans="1:7" ht="15.75" x14ac:dyDescent="0.25">
      <c r="A110" s="10" t="s">
        <v>111</v>
      </c>
      <c r="B110" s="8">
        <v>10</v>
      </c>
      <c r="C110" s="8" t="s">
        <v>8</v>
      </c>
      <c r="D110" s="9"/>
      <c r="E110" s="9"/>
      <c r="F110" s="17">
        <f t="shared" si="4"/>
        <v>0</v>
      </c>
      <c r="G110" s="17">
        <f t="shared" si="5"/>
        <v>0</v>
      </c>
    </row>
    <row r="111" spans="1:7" ht="15.75" x14ac:dyDescent="0.25">
      <c r="A111" s="10" t="s">
        <v>112</v>
      </c>
      <c r="B111" s="8">
        <v>3</v>
      </c>
      <c r="C111" s="8" t="s">
        <v>8</v>
      </c>
      <c r="D111" s="9"/>
      <c r="E111" s="9"/>
      <c r="F111" s="17">
        <f t="shared" si="4"/>
        <v>0</v>
      </c>
      <c r="G111" s="17">
        <f t="shared" si="5"/>
        <v>0</v>
      </c>
    </row>
    <row r="112" spans="1:7" ht="15.75" x14ac:dyDescent="0.25">
      <c r="A112" s="10" t="s">
        <v>113</v>
      </c>
      <c r="B112" s="8">
        <v>1</v>
      </c>
      <c r="C112" s="8" t="s">
        <v>8</v>
      </c>
      <c r="D112" s="9"/>
      <c r="E112" s="9"/>
      <c r="F112" s="17">
        <f t="shared" si="4"/>
        <v>0</v>
      </c>
      <c r="G112" s="17">
        <f t="shared" si="5"/>
        <v>0</v>
      </c>
    </row>
    <row r="113" spans="1:7" ht="15.75" x14ac:dyDescent="0.25">
      <c r="A113" s="10"/>
      <c r="B113" s="8"/>
      <c r="C113" s="8"/>
      <c r="D113" s="9"/>
      <c r="E113" s="9"/>
      <c r="F113" s="17"/>
      <c r="G113" s="17"/>
    </row>
    <row r="114" spans="1:7" ht="15.75" x14ac:dyDescent="0.25">
      <c r="A114" s="7" t="s">
        <v>81</v>
      </c>
      <c r="B114" s="8"/>
      <c r="C114" s="8"/>
      <c r="D114" s="9"/>
      <c r="E114" s="9"/>
      <c r="F114" s="17"/>
      <c r="G114" s="17"/>
    </row>
    <row r="115" spans="1:7" ht="15.75" x14ac:dyDescent="0.25">
      <c r="A115" s="10"/>
      <c r="B115" s="8"/>
      <c r="C115" s="8"/>
      <c r="D115" s="9"/>
      <c r="E115" s="9"/>
      <c r="F115" s="17"/>
      <c r="G115" s="17"/>
    </row>
    <row r="116" spans="1:7" ht="15.75" x14ac:dyDescent="0.25">
      <c r="A116" s="10" t="s">
        <v>103</v>
      </c>
      <c r="B116" s="8">
        <v>3</v>
      </c>
      <c r="C116" s="8" t="s">
        <v>8</v>
      </c>
      <c r="D116" s="9"/>
      <c r="E116" s="9"/>
      <c r="F116" s="17">
        <f t="shared" ref="F116:F121" si="6">SUM(B116*D116)</f>
        <v>0</v>
      </c>
      <c r="G116" s="17">
        <f t="shared" ref="G116:G121" si="7">SUM(B116*E116)</f>
        <v>0</v>
      </c>
    </row>
    <row r="117" spans="1:7" ht="15.75" x14ac:dyDescent="0.25">
      <c r="A117" s="10" t="s">
        <v>104</v>
      </c>
      <c r="B117" s="8">
        <v>3</v>
      </c>
      <c r="C117" s="8" t="s">
        <v>8</v>
      </c>
      <c r="D117" s="9"/>
      <c r="E117" s="9"/>
      <c r="F117" s="17">
        <f t="shared" si="6"/>
        <v>0</v>
      </c>
      <c r="G117" s="17">
        <f t="shared" si="7"/>
        <v>0</v>
      </c>
    </row>
    <row r="118" spans="1:7" ht="15.75" x14ac:dyDescent="0.25">
      <c r="A118" s="10" t="s">
        <v>82</v>
      </c>
      <c r="B118" s="8">
        <v>1</v>
      </c>
      <c r="C118" s="8" t="s">
        <v>45</v>
      </c>
      <c r="D118" s="9"/>
      <c r="E118" s="9"/>
      <c r="F118" s="17">
        <f t="shared" si="6"/>
        <v>0</v>
      </c>
      <c r="G118" s="17">
        <f t="shared" si="7"/>
        <v>0</v>
      </c>
    </row>
    <row r="119" spans="1:7" ht="15.75" x14ac:dyDescent="0.25">
      <c r="A119" s="10" t="s">
        <v>114</v>
      </c>
      <c r="B119" s="8">
        <v>1</v>
      </c>
      <c r="C119" s="8" t="s">
        <v>45</v>
      </c>
      <c r="D119" s="9"/>
      <c r="E119" s="9"/>
      <c r="F119" s="17">
        <f t="shared" si="6"/>
        <v>0</v>
      </c>
      <c r="G119" s="17">
        <f t="shared" si="7"/>
        <v>0</v>
      </c>
    </row>
    <row r="120" spans="1:7" ht="15.75" x14ac:dyDescent="0.25">
      <c r="A120" s="10" t="s">
        <v>115</v>
      </c>
      <c r="B120" s="8">
        <v>1</v>
      </c>
      <c r="C120" s="8" t="s">
        <v>45</v>
      </c>
      <c r="D120" s="9"/>
      <c r="E120" s="9"/>
      <c r="F120" s="17">
        <f t="shared" si="6"/>
        <v>0</v>
      </c>
      <c r="G120" s="17">
        <f t="shared" si="7"/>
        <v>0</v>
      </c>
    </row>
    <row r="121" spans="1:7" ht="15.75" x14ac:dyDescent="0.25">
      <c r="A121" s="10" t="s">
        <v>116</v>
      </c>
      <c r="B121" s="8">
        <v>1</v>
      </c>
      <c r="C121" s="8" t="s">
        <v>45</v>
      </c>
      <c r="D121" s="9"/>
      <c r="E121" s="9"/>
      <c r="F121" s="17">
        <f t="shared" si="6"/>
        <v>0</v>
      </c>
      <c r="G121" s="17">
        <f t="shared" si="7"/>
        <v>0</v>
      </c>
    </row>
    <row r="122" spans="1:7" ht="15.75" x14ac:dyDescent="0.25">
      <c r="A122" s="10"/>
      <c r="B122" s="8"/>
      <c r="C122" s="8"/>
      <c r="D122" s="9"/>
      <c r="E122" s="9"/>
      <c r="F122" s="17"/>
      <c r="G122" s="17"/>
    </row>
    <row r="123" spans="1:7" ht="15.75" x14ac:dyDescent="0.25">
      <c r="A123" s="7" t="s">
        <v>83</v>
      </c>
      <c r="B123" s="8"/>
      <c r="C123" s="8"/>
      <c r="D123" s="9"/>
      <c r="E123" s="9"/>
      <c r="F123" s="17"/>
      <c r="G123" s="17"/>
    </row>
    <row r="124" spans="1:7" ht="15.75" x14ac:dyDescent="0.25">
      <c r="A124" s="7"/>
      <c r="B124" s="8"/>
      <c r="C124" s="8"/>
      <c r="D124" s="9"/>
      <c r="E124" s="9"/>
      <c r="F124" s="17"/>
      <c r="G124" s="17"/>
    </row>
    <row r="125" spans="1:7" ht="15.75" x14ac:dyDescent="0.25">
      <c r="A125" s="10" t="s">
        <v>84</v>
      </c>
      <c r="B125" s="8">
        <v>150.5</v>
      </c>
      <c r="C125" s="8" t="s">
        <v>6</v>
      </c>
      <c r="D125" s="9"/>
      <c r="E125" s="9"/>
      <c r="F125" s="17">
        <f t="shared" ref="F125:F126" si="8">SUM(B125*D125)</f>
        <v>0</v>
      </c>
      <c r="G125" s="17">
        <f t="shared" ref="G125:G126" si="9">SUM(B125*E125)</f>
        <v>0</v>
      </c>
    </row>
    <row r="126" spans="1:7" ht="15.75" x14ac:dyDescent="0.25">
      <c r="A126" s="10" t="s">
        <v>117</v>
      </c>
      <c r="B126" s="8">
        <v>150.5</v>
      </c>
      <c r="C126" s="8" t="s">
        <v>6</v>
      </c>
      <c r="D126" s="9"/>
      <c r="E126" s="9"/>
      <c r="F126" s="17">
        <f t="shared" si="8"/>
        <v>0</v>
      </c>
      <c r="G126" s="17">
        <f t="shared" si="9"/>
        <v>0</v>
      </c>
    </row>
    <row r="127" spans="1:7" ht="15.75" x14ac:dyDescent="0.25">
      <c r="A127" s="10"/>
      <c r="B127" s="8"/>
      <c r="C127" s="8"/>
      <c r="D127" s="9"/>
      <c r="E127" s="9"/>
      <c r="F127" s="17"/>
      <c r="G127" s="17"/>
    </row>
    <row r="128" spans="1:7" ht="15.75" x14ac:dyDescent="0.25">
      <c r="A128" s="10" t="s">
        <v>86</v>
      </c>
      <c r="F128" s="15">
        <f>SUM(F87:F127)</f>
        <v>0</v>
      </c>
      <c r="G128" s="15">
        <f>SUM(G87:G127)</f>
        <v>0</v>
      </c>
    </row>
    <row r="129" spans="1:7" x14ac:dyDescent="0.25">
      <c r="F129" s="16"/>
      <c r="G129" s="16"/>
    </row>
    <row r="130" spans="1:7" x14ac:dyDescent="0.25">
      <c r="A130" t="s">
        <v>88</v>
      </c>
      <c r="F130" s="15">
        <f>SUM(F128,F81)</f>
        <v>0</v>
      </c>
      <c r="G130" s="15">
        <f>SUM(G128,G81)</f>
        <v>0</v>
      </c>
    </row>
    <row r="131" spans="1:7" x14ac:dyDescent="0.25">
      <c r="F131" s="16"/>
      <c r="G131" s="16"/>
    </row>
    <row r="132" spans="1:7" x14ac:dyDescent="0.25">
      <c r="A132" t="s">
        <v>89</v>
      </c>
      <c r="F132" s="24">
        <f>SUM(F130,G130)</f>
        <v>0</v>
      </c>
      <c r="G132" s="24"/>
    </row>
    <row r="133" spans="1:7" x14ac:dyDescent="0.25">
      <c r="A133" t="s">
        <v>87</v>
      </c>
      <c r="F133" s="24">
        <f>SUM(0.27*F132)</f>
        <v>0</v>
      </c>
      <c r="G133" s="24"/>
    </row>
    <row r="134" spans="1:7" x14ac:dyDescent="0.25">
      <c r="A134" t="s">
        <v>90</v>
      </c>
      <c r="F134" s="24">
        <f>SUM(F133,F132)</f>
        <v>0</v>
      </c>
      <c r="G134" s="24"/>
    </row>
  </sheetData>
  <mergeCells count="5">
    <mergeCell ref="A2:G2"/>
    <mergeCell ref="A1:G1"/>
    <mergeCell ref="F132:G132"/>
    <mergeCell ref="F133:G133"/>
    <mergeCell ref="F134:G134"/>
  </mergeCells>
  <pageMargins left="0.7" right="0.7" top="0.75" bottom="0.75" header="0.3" footer="0.3"/>
  <pageSetup paperSize="9" scale="41" orientation="portrait" r:id="rId1"/>
  <rowBreaks count="1" manualBreakCount="1">
    <brk id="9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Munka1</vt:lpstr>
      <vt:lpstr>Munka1!Nyomtatási_terület</vt:lpstr>
      <vt:lpstr>Munka1!Pipacs_utca_útburk_felújítás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kszabolcs</dc:creator>
  <cp:lastModifiedBy>Borbás Tamás</cp:lastModifiedBy>
  <cp:lastPrinted>2015-04-21T08:51:33Z</cp:lastPrinted>
  <dcterms:created xsi:type="dcterms:W3CDTF">2015-04-21T06:29:41Z</dcterms:created>
  <dcterms:modified xsi:type="dcterms:W3CDTF">2018-01-15T10:12:00Z</dcterms:modified>
</cp:coreProperties>
</file>