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Borbás Tamás\költségvetés\2018\"/>
    </mc:Choice>
  </mc:AlternateContent>
  <bookViews>
    <workbookView xWindow="0" yWindow="0" windowWidth="21570" windowHeight="7560"/>
  </bookViews>
  <sheets>
    <sheet name="Munka1" sheetId="1" r:id="rId1"/>
  </sheets>
  <definedNames>
    <definedName name="_xlnm.Print_Area" localSheetId="0">Munka1!$A$1:$G$151</definedName>
    <definedName name="Pipacs_utca_útburk_felújítás" localSheetId="0">Munka1!$A$4:$A$119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1" i="1" l="1"/>
  <c r="G113" i="1" s="1"/>
  <c r="G109" i="1"/>
  <c r="F109" i="1"/>
  <c r="G108" i="1"/>
  <c r="F108" i="1"/>
  <c r="F104" i="1"/>
  <c r="G104" i="1"/>
  <c r="F103" i="1"/>
  <c r="G103" i="1"/>
  <c r="F102" i="1"/>
  <c r="G102" i="1"/>
  <c r="G101" i="1"/>
  <c r="F101" i="1"/>
  <c r="G100" i="1"/>
  <c r="F100" i="1"/>
  <c r="G99" i="1"/>
  <c r="F99" i="1"/>
  <c r="G98" i="1"/>
  <c r="F98" i="1"/>
  <c r="F94" i="1"/>
  <c r="G94" i="1"/>
  <c r="F93" i="1"/>
  <c r="G93" i="1"/>
  <c r="F92" i="1"/>
  <c r="G92" i="1"/>
  <c r="F91" i="1"/>
  <c r="G91" i="1"/>
  <c r="F90" i="1"/>
  <c r="F111" i="1" s="1"/>
  <c r="F113" i="1" s="1"/>
  <c r="B115" i="1" s="1"/>
  <c r="G90" i="1"/>
  <c r="G89" i="1"/>
  <c r="F89" i="1"/>
  <c r="G88" i="1"/>
  <c r="F88" i="1"/>
  <c r="G87" i="1"/>
  <c r="F87" i="1"/>
  <c r="G86" i="1"/>
  <c r="F86" i="1"/>
  <c r="F82" i="1"/>
  <c r="G82" i="1"/>
  <c r="F81" i="1"/>
  <c r="G81" i="1"/>
  <c r="F80" i="1"/>
  <c r="G80" i="1"/>
  <c r="F79" i="1"/>
  <c r="G79" i="1"/>
  <c r="G78" i="1"/>
  <c r="F78" i="1"/>
  <c r="G77" i="1"/>
  <c r="F77" i="1"/>
  <c r="G76" i="1"/>
  <c r="F76" i="1"/>
  <c r="G75" i="1"/>
  <c r="F75" i="1"/>
  <c r="F71" i="1"/>
  <c r="G71" i="1"/>
  <c r="G70" i="1"/>
  <c r="F70" i="1"/>
  <c r="G69" i="1" l="1"/>
  <c r="F69" i="1"/>
  <c r="G68" i="1"/>
  <c r="F68" i="1"/>
  <c r="G67" i="1"/>
  <c r="F67" i="1"/>
  <c r="G49" i="1" l="1"/>
  <c r="F49" i="1"/>
  <c r="G47" i="1"/>
  <c r="F47" i="1"/>
  <c r="F40" i="1"/>
  <c r="G40" i="1"/>
  <c r="F27" i="1"/>
  <c r="G27" i="1"/>
  <c r="G25" i="1"/>
  <c r="F25" i="1"/>
  <c r="G24" i="1"/>
  <c r="F24" i="1"/>
  <c r="G22" i="1"/>
  <c r="F22" i="1"/>
  <c r="F18" i="1"/>
  <c r="G18" i="1"/>
  <c r="G17" i="1"/>
  <c r="F17" i="1"/>
  <c r="F59" i="1" l="1"/>
  <c r="G59" i="1"/>
  <c r="F52" i="1"/>
  <c r="G52" i="1"/>
  <c r="F43" i="1"/>
  <c r="G43" i="1"/>
  <c r="F42" i="1"/>
  <c r="G42" i="1"/>
  <c r="F41" i="1"/>
  <c r="G41" i="1"/>
  <c r="F31" i="1"/>
  <c r="G31" i="1"/>
  <c r="G29" i="1"/>
  <c r="F29" i="1"/>
  <c r="G26" i="1"/>
  <c r="F26" i="1"/>
  <c r="G14" i="1" l="1"/>
  <c r="F14" i="1"/>
  <c r="G16" i="1" l="1"/>
  <c r="F16" i="1"/>
  <c r="F48" i="1" l="1"/>
  <c r="G48" i="1"/>
  <c r="F50" i="1"/>
  <c r="G50" i="1"/>
  <c r="F51" i="1"/>
  <c r="G51" i="1"/>
  <c r="G58" i="1"/>
  <c r="F58" i="1"/>
  <c r="F38" i="1"/>
  <c r="G38" i="1"/>
  <c r="G10" i="1" l="1"/>
  <c r="F10" i="1"/>
  <c r="F30" i="1" l="1"/>
  <c r="G35" i="1" l="1"/>
  <c r="G56" i="1"/>
  <c r="G57" i="1"/>
  <c r="G39" i="1"/>
  <c r="F56" i="1"/>
  <c r="F57" i="1"/>
  <c r="F23" i="1"/>
  <c r="F28" i="1"/>
  <c r="F35" i="1"/>
  <c r="F36" i="1"/>
  <c r="F37" i="1"/>
  <c r="F39" i="1"/>
  <c r="F15" i="1"/>
  <c r="F9" i="1"/>
  <c r="G36" i="1" l="1"/>
  <c r="G23" i="1"/>
  <c r="G28" i="1"/>
  <c r="G9" i="1" l="1"/>
  <c r="G15" i="1"/>
  <c r="G30" i="1"/>
  <c r="G37" i="1"/>
  <c r="G8" i="1"/>
  <c r="F8" i="1"/>
  <c r="F61" i="1" s="1"/>
  <c r="G61" i="1" l="1"/>
  <c r="B117" i="1" s="1"/>
  <c r="B119" i="1" s="1"/>
</calcChain>
</file>

<file path=xl/connections.xml><?xml version="1.0" encoding="utf-8"?>
<connections xmlns="http://schemas.openxmlformats.org/spreadsheetml/2006/main">
  <connection id="1" name="Pipacs utca útburk felújítás" type="6" refreshedVersion="5" background="1" saveData="1">
    <textPr codePage="1250" sourceFile="D:\Kotzó Szabolcs\munka\Szabolcs_2013\Pipacs utca útburk felújítás.txt" decimal="," thousands=" " tab="0">
      <textFields>
        <textField/>
      </textFields>
    </textPr>
  </connection>
</connections>
</file>

<file path=xl/sharedStrings.xml><?xml version="1.0" encoding="utf-8"?>
<sst xmlns="http://schemas.openxmlformats.org/spreadsheetml/2006/main" count="163" uniqueCount="100">
  <si>
    <t>KÖLTSÉGVETÉSI KIÍRÁS</t>
  </si>
  <si>
    <t>Építés előkészítő munkák:</t>
  </si>
  <si>
    <t>Mennyiség</t>
  </si>
  <si>
    <t>Mennyiségi egység</t>
  </si>
  <si>
    <t>1. Közúton folyó munkák elkorlátozása, forgalomterelés</t>
  </si>
  <si>
    <t>m3</t>
  </si>
  <si>
    <t>m</t>
  </si>
  <si>
    <t>m2</t>
  </si>
  <si>
    <t>db</t>
  </si>
  <si>
    <t xml:space="preserve">ÁFA 27 % :	 		</t>
  </si>
  <si>
    <t>Nettó egységár díj</t>
  </si>
  <si>
    <t>Nettó egységár anyag</t>
  </si>
  <si>
    <t>Nettó anyagköltség</t>
  </si>
  <si>
    <t>Nettó díjköltség</t>
  </si>
  <si>
    <t>2. Szakfelügyelet biztosítása</t>
  </si>
  <si>
    <t>Bontási munkák</t>
  </si>
  <si>
    <t>Burkolat építési munkák</t>
  </si>
  <si>
    <t>Befejező munkák</t>
  </si>
  <si>
    <t>Irtás és alépítményi munkák:</t>
  </si>
  <si>
    <t>Csapadékvíz elvezetési munkák</t>
  </si>
  <si>
    <t>3. A teljes objektum fő és részletpontjainak kitűzése</t>
  </si>
  <si>
    <t>nap</t>
  </si>
  <si>
    <t>1. Aszfalt élvágás géppel, vágókoronggal</t>
  </si>
  <si>
    <t>1. Telepen kevert hidraulikus, vagy kettős kötőanyagú stabilizált réteg készítése CKt. Jelű keverékből 15 cm vastagságban tömörítéssel</t>
  </si>
  <si>
    <t>4. Térkő burkolat készítése szürke színben 8. cm-es vastagsággal kész ágyazatra (parkoló)</t>
  </si>
  <si>
    <t>Parkoló létesítési munkák ÁFA nélkül:</t>
  </si>
  <si>
    <t xml:space="preserve">Parkoló létesítési munkák ÁFA-val:		 	</t>
  </si>
  <si>
    <t>Várpalota Tési úti óvodánál parkoló létesítése</t>
  </si>
  <si>
    <t xml:space="preserve">Tési út parkoló létesítése
</t>
  </si>
  <si>
    <t>2. Aszfalt burkolat bontása kötőréteggel együtt gépi erővel a bontott anyag szállítóeszközre rakásával és elszállításával 25 km-en belül lerakóhelyi díjjal</t>
  </si>
  <si>
    <t>4. Zúzottkő burkolat bontása gépi erővel, kiegészítő kézi munkával, a bontott anyag szállító eszközre rakásával, elszállításával 5 km-en belül</t>
  </si>
  <si>
    <t>5. Járda aszfalt burkolat bontása gépi erővel, kiegészítő kézi munkával a bontott anyag szállító eszközre rakásával, elszállításával 25 km-en belül lerakóhelyi díjjal</t>
  </si>
  <si>
    <t>3. Szegély bontása a bontott anyag szállítóeszközre rakásával és elszállításával 25 km-en belül lerakóhelyi díjjal</t>
  </si>
  <si>
    <t>1. Humuszos termőréteg, termőföld leszedése 20 cm vastagságban gépi erővel , kiegészítő kézi földmunkával 18% terephajlásig a fejtett föld elszállításával 5 km-en belül</t>
  </si>
  <si>
    <t xml:space="preserve">2. Földkitermelés bevágásban tömörítés nélkül gépi erővel 18%-os terephajlásig I-IV. oszt. talajban, szállítóeszközre rakással és szállítással 5 km-en belül. </t>
  </si>
  <si>
    <t>3. Munkaárok földkiemelése közművesített területen gépi erővel kiegészítő kézi földmunkával I-IV oszt. talajban dúcolt árokból 5 m szélességig és 5 m mélységig</t>
  </si>
  <si>
    <t>4. Munkaárok beomlás elleni védelme acélszerkezetű nagytáblás dúcolattal</t>
  </si>
  <si>
    <t>5. Földvisszatöltés munkaárokba réteges elterítéssel I-IV. talajosztályban a vezeték felett 50 cm vastagságig tömörítéssel 90%-ra</t>
  </si>
  <si>
    <t>6. Töltés építése tömörítés nélkül</t>
  </si>
  <si>
    <t>7. Tükör készítés sík felületen gépi erővel kiegészítő kézi munkával I-IV. talajosztályban tömörítéssel 95% tömörségi fokra, járda, padka, és burkolat</t>
  </si>
  <si>
    <t>8. Ágyazatok készítése előre elkészített tükörbe vízépítési közművek alá osztályozott homokból vagy homokos kavicsból tömörítéssel 90%-ra</t>
  </si>
  <si>
    <t>9. Mechanikailag stabilizált szemcsés ágyazat készítése helyszínre szállítással tömörítéssel</t>
  </si>
  <si>
    <t>10. Fektető zúzalék készítése térkő burkolat alá 3 cm vastagságban</t>
  </si>
  <si>
    <t xml:space="preserve">2. Hengerelt aszfalt kötőréteg készítése AC-22 kötő jelű keverékből 5 cm vastagságban a felület előzetes seprésével, bit. emulziós permetezéssel. </t>
  </si>
  <si>
    <t>3. Hengerelt aszfalt kopóréteg készítése AC-11 kopó jelű keverékből 4 cm vastagságban a felület előzetes seprésével, bit. emulziós permetezésével</t>
  </si>
  <si>
    <t>5. Térkő burkolat készítése szürke színben 6 cm-es vastagsággal kész ágyazatra (járda)</t>
  </si>
  <si>
    <t>6. "K" szegély készítése alapárok kiemeléssel beton alapgerendával és megtámasztással, hézagolással előregyártott szegélyelemekből</t>
  </si>
  <si>
    <t>7. Kiemelt szegély készítése alapárok kiemeléssel beton alapgerendával és megtámasztással, hézagolással előregyártott szegélyelemekből</t>
  </si>
  <si>
    <t>8. Kerti (járda) szegély készítése alapárok kiemeléssel, beton alapgerendával és megtámasztással, hézagolással előregyártott szegélyelemekből</t>
  </si>
  <si>
    <t>9. Süllyesztett szegély készítése alapárok kiemeléssel, beton alapgerendával és megtámasztással, hézagolással előregyártott szegélyelemekből</t>
  </si>
  <si>
    <t>1. Nyílt árok készítése gépi erővel bármely konzisztenciájú talajban</t>
  </si>
  <si>
    <t>2. Csapadékcsatorna építése KG-PVC csövekből, idomokkal DN 250 mm átmérővel</t>
  </si>
  <si>
    <t>3. KGFP csatorna aknabekötő idom D 250 beépítése</t>
  </si>
  <si>
    <t>4. Víznyelő akna építése előregyártott elemekből (50x50 cm méretű) víznyelőráccsal (D400 terhelési osztály)</t>
  </si>
  <si>
    <t>5. Bárczy féle csapadékvíz olajszűrő (12l/s kapacitású) elhelyezése víznyelő aknába</t>
  </si>
  <si>
    <t>6. Akna, vagy akna jellegű műtárgy építése monolit betonból rácsos fedlappal</t>
  </si>
  <si>
    <t xml:space="preserve">1. Humusz terítés 20 cm vastagságban gépi erővel, kiegészítő kézi munkával, tömörítéssel helyszínen deponált és szállított anyagból </t>
  </si>
  <si>
    <t>2. Füvesítés 4 dkg/m2 fűmagkeverékkel</t>
  </si>
  <si>
    <t>3. Közúti (KRESZ) táblák kihelyezése 89 mm átmérőjű csőoszloppal, földmunkával, betonozással I-IV. osztályú talajban</t>
  </si>
  <si>
    <t>4. Kétszer iskolázott facsemeték telepítése</t>
  </si>
  <si>
    <t>Tési u. parkoló létesítése összesen:</t>
  </si>
  <si>
    <t>Közvilágítás létesítési munkák</t>
  </si>
  <si>
    <t>2. RS 5 kandeláber bontása elszállítással</t>
  </si>
  <si>
    <t>1. Közvilágítási kábel kibontása földmunkával, áramkötésekkel 4x50 mm2 NAYY 1 KV</t>
  </si>
  <si>
    <t>3. Felszálló vezeték kibontása meglévő kandeláberből 3x2,5 mm2 NYM-J 1 KV</t>
  </si>
  <si>
    <t>4. Közvilágítási lámpatest bontása meglévő kandeláberről</t>
  </si>
  <si>
    <t>5. Szerelvénylap bontása kandeláberből áramkötésekkel</t>
  </si>
  <si>
    <t>Felépítményi munkák</t>
  </si>
  <si>
    <t>2. Egyágú, 5 fok hajlásszögű lámpakar oszlopra szerelése 1,5 m fp. Benyúlással</t>
  </si>
  <si>
    <t>3. Kandeláber alaptest elhelyezése földmunkával, betonozással</t>
  </si>
  <si>
    <t>4. HOFEKA TWEET 1x26 W, vagy azzal egyenértékű közvilágítási lámpatest elhelyezése oszlopkarra szerelve, elektromos bekötéssel</t>
  </si>
  <si>
    <t>5. E.ON STANDARD 3 ÁK 0,4 KV-os földkábeles közvilágítási elosztószekrény elhelyezése biztosító sávokkal, biztosítókkal</t>
  </si>
  <si>
    <t>klt.</t>
  </si>
  <si>
    <t>6. Földelő készítése mérésekkel</t>
  </si>
  <si>
    <t>7. GURO szerelőlap elhelyezése oszlopba szerelve biztosítókkal</t>
  </si>
  <si>
    <t>8. NYY-J 3x2,5 mm2 felszálló vezeték közvilágítási oszlopba húzása kötésekkel</t>
  </si>
  <si>
    <t>Kábelek és szerelvények</t>
  </si>
  <si>
    <t>1. NAYY 4x25 mm2 1 kV-os kábel földárokba fektetve, illetve védőcsőbe húzva</t>
  </si>
  <si>
    <t>2. "Erősáramú kábel" felirattal ellátott 150x0,2 mm sárga színű KEKO kábeljelző szalag fektetése földárokba</t>
  </si>
  <si>
    <t>3. 110 mm átm. Kg védőcső földárokba fektetve</t>
  </si>
  <si>
    <t>4. Végelzáró 4x25 mm2 1 kV-os kábelre szereléssel</t>
  </si>
  <si>
    <t>5. Védőcsőbe húzás</t>
  </si>
  <si>
    <t>6. Kábelbujtatás</t>
  </si>
  <si>
    <t>7. Földelések készítése mérésekkel</t>
  </si>
  <si>
    <t>8. Szakfelügyeletek</t>
  </si>
  <si>
    <t>9. Feszültségmentesítés, visszakapcsolás (E.ON)</t>
  </si>
  <si>
    <t>Kábelvizsgálatok</t>
  </si>
  <si>
    <t>1. Hurokimpedencia mérés az elkészült kábelíveken</t>
  </si>
  <si>
    <t>2. Érintésvédelmi mérések</t>
  </si>
  <si>
    <t>3. Világítástechnikai mérések jegyzőkönyv készítéssel</t>
  </si>
  <si>
    <t>4. Kábelvonal szigetelési ellenállásának ellenőrzése</t>
  </si>
  <si>
    <t>5. Átadási terv készítése</t>
  </si>
  <si>
    <t>7. Kábelvonalak átadás-átvétele és üzembehelyezése</t>
  </si>
  <si>
    <t>Földmunkák</t>
  </si>
  <si>
    <t>1. Kábelárok ásás föld visszatöltéssel, tömörítéssel 0,4 m szélességben, 0,7 m mélységben</t>
  </si>
  <si>
    <t>2. Homokágy készítése 0,2 m vastagságba, 0,4 m szélességben</t>
  </si>
  <si>
    <t>Tési úti parkoló közvilágítás létesítés összesen</t>
  </si>
  <si>
    <t>Tési úti parkoló munkái mindösszesen</t>
  </si>
  <si>
    <t>1. 8 m fénypontmagasságú kúpos talpas acéloszlop elhelyezése kitűzéssel, földmunkával</t>
  </si>
  <si>
    <t>6. Kábelleltár, geodéziai bemérés készítése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</si>
</sst>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1" fontId="4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/>
    <xf numFmtId="1" fontId="7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5" fillId="0" borderId="0" xfId="0" applyNumberFormat="1" applyFont="1"/>
    <xf numFmtId="3" fontId="7" fillId="0" borderId="0" xfId="0" applyNumberFormat="1" applyFont="1"/>
    <xf numFmtId="3" fontId="4" fillId="0" borderId="0" xfId="0" applyNumberFormat="1" applyFont="1"/>
    <xf numFmtId="3" fontId="3" fillId="0" borderId="0" xfId="0" applyNumberFormat="1" applyFont="1"/>
    <xf numFmtId="3" fontId="3" fillId="0" borderId="0" xfId="0" applyNumberFormat="1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Pipacs utca útburk felújítás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1"/>
  <sheetViews>
    <sheetView tabSelected="1" topLeftCell="A94" zoomScale="80" zoomScaleNormal="80" zoomScaleSheetLayoutView="30" workbookViewId="0">
      <selection activeCell="M108" sqref="M108"/>
    </sheetView>
  </sheetViews>
  <sheetFormatPr defaultRowHeight="15.75" x14ac:dyDescent="0.25"/>
  <cols>
    <col min="1" max="1" width="52.28515625" style="6" customWidth="1"/>
    <col min="2" max="2" width="12.5703125" style="6" customWidth="1"/>
    <col min="3" max="3" width="12.42578125" style="6" customWidth="1"/>
    <col min="4" max="5" width="14" style="6" customWidth="1"/>
    <col min="6" max="6" width="13.85546875" style="6" customWidth="1"/>
    <col min="7" max="7" width="13" style="6" customWidth="1"/>
    <col min="8" max="8" width="9.140625" style="6" customWidth="1"/>
    <col min="9" max="16384" width="9.140625" style="6"/>
  </cols>
  <sheetData>
    <row r="1" spans="1:7" ht="30" customHeight="1" x14ac:dyDescent="0.25">
      <c r="A1" s="23" t="s">
        <v>0</v>
      </c>
      <c r="B1" s="24"/>
      <c r="C1" s="24"/>
      <c r="D1" s="24"/>
      <c r="E1" s="24"/>
      <c r="F1" s="24"/>
      <c r="G1" s="24"/>
    </row>
    <row r="2" spans="1:7" ht="43.5" customHeight="1" x14ac:dyDescent="0.25">
      <c r="A2" s="21" t="s">
        <v>27</v>
      </c>
      <c r="B2" s="22"/>
      <c r="C2" s="22"/>
      <c r="D2" s="22"/>
      <c r="E2" s="22"/>
      <c r="F2" s="22"/>
      <c r="G2" s="22"/>
    </row>
    <row r="3" spans="1:7" ht="51.75" customHeight="1" x14ac:dyDescent="0.25">
      <c r="A3" s="12"/>
      <c r="B3" s="10" t="s">
        <v>2</v>
      </c>
      <c r="C3" s="10" t="s">
        <v>3</v>
      </c>
      <c r="D3" s="10" t="s">
        <v>11</v>
      </c>
      <c r="E3" s="10" t="s">
        <v>10</v>
      </c>
      <c r="F3" s="10" t="s">
        <v>12</v>
      </c>
      <c r="G3" s="10" t="s">
        <v>13</v>
      </c>
    </row>
    <row r="4" spans="1:7" ht="51.75" customHeight="1" x14ac:dyDescent="0.25">
      <c r="A4" s="11" t="s">
        <v>28</v>
      </c>
    </row>
    <row r="5" spans="1:7" x14ac:dyDescent="0.25">
      <c r="A5" s="13"/>
    </row>
    <row r="6" spans="1:7" x14ac:dyDescent="0.25">
      <c r="A6" s="13" t="s">
        <v>1</v>
      </c>
    </row>
    <row r="7" spans="1:7" x14ac:dyDescent="0.25">
      <c r="A7" s="12"/>
    </row>
    <row r="8" spans="1:7" ht="31.5" x14ac:dyDescent="0.25">
      <c r="A8" s="12" t="s">
        <v>4</v>
      </c>
      <c r="B8" s="5">
        <v>1</v>
      </c>
      <c r="C8" s="5" t="s">
        <v>8</v>
      </c>
      <c r="F8" s="25">
        <f>SUM(B8*D8)</f>
        <v>0</v>
      </c>
      <c r="G8" s="25">
        <f>SUM(B8*E8)</f>
        <v>0</v>
      </c>
    </row>
    <row r="9" spans="1:7" x14ac:dyDescent="0.25">
      <c r="A9" s="12" t="s">
        <v>14</v>
      </c>
      <c r="B9" s="5">
        <v>4</v>
      </c>
      <c r="C9" s="5" t="s">
        <v>8</v>
      </c>
      <c r="F9" s="25">
        <f t="shared" ref="F9:F59" si="0">SUM(B9*D9)</f>
        <v>0</v>
      </c>
      <c r="G9" s="25">
        <f t="shared" ref="G9:G59" si="1">SUM(B9*E9)</f>
        <v>0</v>
      </c>
    </row>
    <row r="10" spans="1:7" x14ac:dyDescent="0.25">
      <c r="A10" s="12" t="s">
        <v>20</v>
      </c>
      <c r="B10" s="5">
        <v>1</v>
      </c>
      <c r="C10" s="5" t="s">
        <v>21</v>
      </c>
      <c r="F10" s="25">
        <f t="shared" si="0"/>
        <v>0</v>
      </c>
      <c r="G10" s="25">
        <f t="shared" si="1"/>
        <v>0</v>
      </c>
    </row>
    <row r="11" spans="1:7" x14ac:dyDescent="0.25">
      <c r="A11" s="12"/>
      <c r="B11" s="5"/>
      <c r="C11" s="5"/>
      <c r="F11" s="25"/>
      <c r="G11" s="25"/>
    </row>
    <row r="12" spans="1:7" x14ac:dyDescent="0.25">
      <c r="A12" s="13" t="s">
        <v>15</v>
      </c>
      <c r="B12" s="5"/>
      <c r="C12" s="5"/>
      <c r="F12" s="25"/>
      <c r="G12" s="25"/>
    </row>
    <row r="13" spans="1:7" x14ac:dyDescent="0.25">
      <c r="A13" s="13"/>
      <c r="B13" s="5"/>
      <c r="C13" s="5"/>
      <c r="F13" s="25"/>
      <c r="G13" s="25"/>
    </row>
    <row r="14" spans="1:7" x14ac:dyDescent="0.25">
      <c r="A14" s="12" t="s">
        <v>22</v>
      </c>
      <c r="B14" s="5">
        <v>18</v>
      </c>
      <c r="C14" s="5" t="s">
        <v>6</v>
      </c>
      <c r="F14" s="25">
        <f t="shared" si="0"/>
        <v>0</v>
      </c>
      <c r="G14" s="25">
        <f t="shared" si="1"/>
        <v>0</v>
      </c>
    </row>
    <row r="15" spans="1:7" ht="47.25" x14ac:dyDescent="0.25">
      <c r="A15" s="12" t="s">
        <v>29</v>
      </c>
      <c r="B15" s="5">
        <v>1.8</v>
      </c>
      <c r="C15" s="5" t="s">
        <v>5</v>
      </c>
      <c r="F15" s="25">
        <f t="shared" si="0"/>
        <v>0</v>
      </c>
      <c r="G15" s="25">
        <f t="shared" si="1"/>
        <v>0</v>
      </c>
    </row>
    <row r="16" spans="1:7" ht="47.25" x14ac:dyDescent="0.25">
      <c r="A16" s="12" t="s">
        <v>32</v>
      </c>
      <c r="B16" s="5">
        <v>4</v>
      </c>
      <c r="C16" s="5" t="s">
        <v>6</v>
      </c>
      <c r="F16" s="25">
        <f t="shared" si="0"/>
        <v>0</v>
      </c>
      <c r="G16" s="25">
        <f t="shared" si="1"/>
        <v>0</v>
      </c>
    </row>
    <row r="17" spans="1:7" ht="47.25" x14ac:dyDescent="0.25">
      <c r="A17" s="12" t="s">
        <v>30</v>
      </c>
      <c r="B17" s="5">
        <v>141</v>
      </c>
      <c r="C17" s="5" t="s">
        <v>5</v>
      </c>
      <c r="F17" s="25">
        <f t="shared" si="0"/>
        <v>0</v>
      </c>
      <c r="G17" s="25">
        <f t="shared" si="1"/>
        <v>0</v>
      </c>
    </row>
    <row r="18" spans="1:7" ht="63" x14ac:dyDescent="0.25">
      <c r="A18" s="12" t="s">
        <v>31</v>
      </c>
      <c r="B18" s="5">
        <v>149</v>
      </c>
      <c r="C18" s="5" t="s">
        <v>5</v>
      </c>
      <c r="F18" s="25">
        <f t="shared" si="0"/>
        <v>0</v>
      </c>
      <c r="G18" s="25">
        <f t="shared" si="1"/>
        <v>0</v>
      </c>
    </row>
    <row r="19" spans="1:7" x14ac:dyDescent="0.25">
      <c r="A19" s="12"/>
      <c r="B19" s="5"/>
      <c r="C19" s="5"/>
      <c r="F19" s="25"/>
      <c r="G19" s="25"/>
    </row>
    <row r="20" spans="1:7" x14ac:dyDescent="0.25">
      <c r="A20" s="13" t="s">
        <v>18</v>
      </c>
      <c r="B20" s="5"/>
      <c r="C20" s="5"/>
      <c r="F20" s="25"/>
      <c r="G20" s="25"/>
    </row>
    <row r="21" spans="1:7" x14ac:dyDescent="0.25">
      <c r="A21" s="13"/>
      <c r="B21" s="5"/>
      <c r="C21" s="5"/>
      <c r="F21" s="25"/>
      <c r="G21" s="25"/>
    </row>
    <row r="22" spans="1:7" ht="63" x14ac:dyDescent="0.25">
      <c r="A22" s="12" t="s">
        <v>33</v>
      </c>
      <c r="B22" s="5">
        <v>6</v>
      </c>
      <c r="C22" s="5" t="s">
        <v>5</v>
      </c>
      <c r="F22" s="25">
        <f t="shared" si="0"/>
        <v>0</v>
      </c>
      <c r="G22" s="25">
        <f t="shared" si="1"/>
        <v>0</v>
      </c>
    </row>
    <row r="23" spans="1:7" ht="63" x14ac:dyDescent="0.25">
      <c r="A23" s="12" t="s">
        <v>34</v>
      </c>
      <c r="B23" s="5">
        <v>64</v>
      </c>
      <c r="C23" s="5" t="s">
        <v>5</v>
      </c>
      <c r="F23" s="25">
        <f t="shared" si="0"/>
        <v>0</v>
      </c>
      <c r="G23" s="25">
        <f t="shared" si="1"/>
        <v>0</v>
      </c>
    </row>
    <row r="24" spans="1:7" ht="63" x14ac:dyDescent="0.25">
      <c r="A24" s="12" t="s">
        <v>35</v>
      </c>
      <c r="B24" s="5">
        <v>60</v>
      </c>
      <c r="C24" s="5" t="s">
        <v>5</v>
      </c>
      <c r="F24" s="25">
        <f t="shared" si="0"/>
        <v>0</v>
      </c>
      <c r="G24" s="25">
        <f t="shared" si="1"/>
        <v>0</v>
      </c>
    </row>
    <row r="25" spans="1:7" ht="31.5" x14ac:dyDescent="0.25">
      <c r="A25" s="12" t="s">
        <v>36</v>
      </c>
      <c r="B25" s="5">
        <v>100</v>
      </c>
      <c r="C25" s="5" t="s">
        <v>7</v>
      </c>
      <c r="F25" s="25">
        <f t="shared" si="0"/>
        <v>0</v>
      </c>
      <c r="G25" s="25">
        <f t="shared" si="1"/>
        <v>0</v>
      </c>
    </row>
    <row r="26" spans="1:7" ht="47.25" x14ac:dyDescent="0.25">
      <c r="A26" s="12" t="s">
        <v>37</v>
      </c>
      <c r="B26" s="5">
        <v>60</v>
      </c>
      <c r="C26" s="5" t="s">
        <v>5</v>
      </c>
      <c r="F26" s="25">
        <f t="shared" si="0"/>
        <v>0</v>
      </c>
      <c r="G26" s="25">
        <f t="shared" si="1"/>
        <v>0</v>
      </c>
    </row>
    <row r="27" spans="1:7" x14ac:dyDescent="0.25">
      <c r="A27" s="12" t="s">
        <v>38</v>
      </c>
      <c r="B27" s="5">
        <v>20</v>
      </c>
      <c r="C27" s="5" t="s">
        <v>5</v>
      </c>
      <c r="F27" s="25">
        <f t="shared" si="0"/>
        <v>0</v>
      </c>
      <c r="G27" s="25">
        <f t="shared" si="1"/>
        <v>0</v>
      </c>
    </row>
    <row r="28" spans="1:7" ht="47.25" x14ac:dyDescent="0.25">
      <c r="A28" s="12" t="s">
        <v>39</v>
      </c>
      <c r="B28" s="5">
        <v>934</v>
      </c>
      <c r="C28" s="5" t="s">
        <v>7</v>
      </c>
      <c r="F28" s="25">
        <f t="shared" si="0"/>
        <v>0</v>
      </c>
      <c r="G28" s="25">
        <f t="shared" si="1"/>
        <v>0</v>
      </c>
    </row>
    <row r="29" spans="1:7" ht="47.25" x14ac:dyDescent="0.25">
      <c r="A29" s="12" t="s">
        <v>40</v>
      </c>
      <c r="B29" s="5">
        <v>18</v>
      </c>
      <c r="C29" s="5" t="s">
        <v>5</v>
      </c>
      <c r="F29" s="25">
        <f t="shared" si="0"/>
        <v>0</v>
      </c>
      <c r="G29" s="25">
        <f t="shared" si="1"/>
        <v>0</v>
      </c>
    </row>
    <row r="30" spans="1:7" ht="31.5" x14ac:dyDescent="0.25">
      <c r="A30" s="12" t="s">
        <v>41</v>
      </c>
      <c r="B30" s="5">
        <v>208</v>
      </c>
      <c r="C30" s="5" t="s">
        <v>5</v>
      </c>
      <c r="F30" s="25">
        <f t="shared" si="0"/>
        <v>0</v>
      </c>
      <c r="G30" s="25">
        <f t="shared" si="1"/>
        <v>0</v>
      </c>
    </row>
    <row r="31" spans="1:7" ht="31.5" x14ac:dyDescent="0.25">
      <c r="A31" s="12" t="s">
        <v>42</v>
      </c>
      <c r="B31" s="5">
        <v>13</v>
      </c>
      <c r="C31" s="5" t="s">
        <v>5</v>
      </c>
      <c r="F31" s="25">
        <f t="shared" si="0"/>
        <v>0</v>
      </c>
      <c r="G31" s="25">
        <f t="shared" si="1"/>
        <v>0</v>
      </c>
    </row>
    <row r="32" spans="1:7" x14ac:dyDescent="0.25">
      <c r="A32" s="12"/>
      <c r="B32" s="5"/>
      <c r="C32" s="5"/>
      <c r="F32" s="25"/>
      <c r="G32" s="25"/>
    </row>
    <row r="33" spans="1:7" x14ac:dyDescent="0.25">
      <c r="A33" s="13" t="s">
        <v>16</v>
      </c>
      <c r="B33" s="5"/>
      <c r="C33" s="5"/>
      <c r="F33" s="25"/>
      <c r="G33" s="25"/>
    </row>
    <row r="34" spans="1:7" x14ac:dyDescent="0.25">
      <c r="A34" s="13"/>
      <c r="B34" s="5"/>
      <c r="C34" s="5"/>
      <c r="F34" s="25"/>
      <c r="G34" s="25"/>
    </row>
    <row r="35" spans="1:7" ht="47.25" x14ac:dyDescent="0.25">
      <c r="A35" s="12" t="s">
        <v>23</v>
      </c>
      <c r="B35" s="5">
        <v>52</v>
      </c>
      <c r="C35" s="5" t="s">
        <v>5</v>
      </c>
      <c r="F35" s="25">
        <f t="shared" si="0"/>
        <v>0</v>
      </c>
      <c r="G35" s="25">
        <f t="shared" si="1"/>
        <v>0</v>
      </c>
    </row>
    <row r="36" spans="1:7" ht="47.25" x14ac:dyDescent="0.25">
      <c r="A36" s="12" t="s">
        <v>43</v>
      </c>
      <c r="B36" s="5">
        <v>17</v>
      </c>
      <c r="C36" s="5" t="s">
        <v>5</v>
      </c>
      <c r="F36" s="25">
        <f t="shared" si="0"/>
        <v>0</v>
      </c>
      <c r="G36" s="25">
        <f t="shared" si="1"/>
        <v>0</v>
      </c>
    </row>
    <row r="37" spans="1:7" ht="47.25" x14ac:dyDescent="0.25">
      <c r="A37" s="12" t="s">
        <v>44</v>
      </c>
      <c r="B37" s="5">
        <v>14</v>
      </c>
      <c r="C37" s="5" t="s">
        <v>5</v>
      </c>
      <c r="F37" s="25">
        <f t="shared" si="0"/>
        <v>0</v>
      </c>
      <c r="G37" s="25">
        <f t="shared" si="1"/>
        <v>0</v>
      </c>
    </row>
    <row r="38" spans="1:7" ht="31.5" x14ac:dyDescent="0.25">
      <c r="A38" s="12" t="s">
        <v>24</v>
      </c>
      <c r="B38" s="5">
        <v>245</v>
      </c>
      <c r="C38" s="5" t="s">
        <v>7</v>
      </c>
      <c r="F38" s="25">
        <f t="shared" si="0"/>
        <v>0</v>
      </c>
      <c r="G38" s="25">
        <f t="shared" si="1"/>
        <v>0</v>
      </c>
    </row>
    <row r="39" spans="1:7" ht="31.5" x14ac:dyDescent="0.25">
      <c r="A39" s="12" t="s">
        <v>45</v>
      </c>
      <c r="B39" s="5">
        <v>196</v>
      </c>
      <c r="C39" s="5" t="s">
        <v>7</v>
      </c>
      <c r="F39" s="25">
        <f t="shared" si="0"/>
        <v>0</v>
      </c>
      <c r="G39" s="25">
        <f t="shared" si="1"/>
        <v>0</v>
      </c>
    </row>
    <row r="40" spans="1:7" ht="47.25" x14ac:dyDescent="0.25">
      <c r="A40" s="12" t="s">
        <v>46</v>
      </c>
      <c r="B40" s="5">
        <v>8</v>
      </c>
      <c r="C40" s="5" t="s">
        <v>6</v>
      </c>
      <c r="F40" s="25">
        <f t="shared" si="0"/>
        <v>0</v>
      </c>
      <c r="G40" s="25">
        <f t="shared" si="1"/>
        <v>0</v>
      </c>
    </row>
    <row r="41" spans="1:7" ht="47.25" x14ac:dyDescent="0.25">
      <c r="A41" s="12" t="s">
        <v>47</v>
      </c>
      <c r="B41" s="5">
        <v>70</v>
      </c>
      <c r="C41" s="5" t="s">
        <v>6</v>
      </c>
      <c r="F41" s="25">
        <f t="shared" si="0"/>
        <v>0</v>
      </c>
      <c r="G41" s="25">
        <f t="shared" si="1"/>
        <v>0</v>
      </c>
    </row>
    <row r="42" spans="1:7" ht="63" x14ac:dyDescent="0.25">
      <c r="A42" s="12" t="s">
        <v>48</v>
      </c>
      <c r="B42" s="5">
        <v>148</v>
      </c>
      <c r="C42" s="5" t="s">
        <v>6</v>
      </c>
      <c r="F42" s="25">
        <f t="shared" si="0"/>
        <v>0</v>
      </c>
      <c r="G42" s="25">
        <f t="shared" si="1"/>
        <v>0</v>
      </c>
    </row>
    <row r="43" spans="1:7" ht="63" x14ac:dyDescent="0.25">
      <c r="A43" s="12" t="s">
        <v>49</v>
      </c>
      <c r="B43" s="5">
        <v>56</v>
      </c>
      <c r="C43" s="5" t="s">
        <v>6</v>
      </c>
      <c r="F43" s="25">
        <f t="shared" si="0"/>
        <v>0</v>
      </c>
      <c r="G43" s="25">
        <f t="shared" si="1"/>
        <v>0</v>
      </c>
    </row>
    <row r="44" spans="1:7" x14ac:dyDescent="0.25">
      <c r="A44" s="12"/>
      <c r="B44" s="5"/>
      <c r="C44" s="5"/>
      <c r="F44" s="25"/>
      <c r="G44" s="25"/>
    </row>
    <row r="45" spans="1:7" x14ac:dyDescent="0.25">
      <c r="A45" s="13" t="s">
        <v>19</v>
      </c>
      <c r="B45" s="5"/>
      <c r="C45" s="5"/>
      <c r="F45" s="25"/>
      <c r="G45" s="25"/>
    </row>
    <row r="46" spans="1:7" x14ac:dyDescent="0.25">
      <c r="A46" s="13"/>
      <c r="B46" s="5"/>
      <c r="C46" s="5"/>
      <c r="F46" s="25"/>
      <c r="G46" s="25"/>
    </row>
    <row r="47" spans="1:7" ht="31.5" x14ac:dyDescent="0.25">
      <c r="A47" s="12" t="s">
        <v>50</v>
      </c>
      <c r="B47" s="5">
        <v>42</v>
      </c>
      <c r="C47" s="5" t="s">
        <v>6</v>
      </c>
      <c r="F47" s="25">
        <f t="shared" si="0"/>
        <v>0</v>
      </c>
      <c r="G47" s="25">
        <f t="shared" si="1"/>
        <v>0</v>
      </c>
    </row>
    <row r="48" spans="1:7" ht="31.5" x14ac:dyDescent="0.25">
      <c r="A48" s="12" t="s">
        <v>51</v>
      </c>
      <c r="B48" s="5">
        <v>50</v>
      </c>
      <c r="C48" s="5" t="s">
        <v>6</v>
      </c>
      <c r="F48" s="25">
        <f t="shared" si="0"/>
        <v>0</v>
      </c>
      <c r="G48" s="25">
        <f t="shared" si="1"/>
        <v>0</v>
      </c>
    </row>
    <row r="49" spans="1:7" x14ac:dyDescent="0.25">
      <c r="A49" s="12" t="s">
        <v>52</v>
      </c>
      <c r="B49" s="5">
        <v>1</v>
      </c>
      <c r="C49" s="5" t="s">
        <v>8</v>
      </c>
      <c r="F49" s="25">
        <f t="shared" si="0"/>
        <v>0</v>
      </c>
      <c r="G49" s="25">
        <f t="shared" si="1"/>
        <v>0</v>
      </c>
    </row>
    <row r="50" spans="1:7" ht="47.25" x14ac:dyDescent="0.25">
      <c r="A50" s="12" t="s">
        <v>53</v>
      </c>
      <c r="B50" s="5">
        <v>2</v>
      </c>
      <c r="C50" s="5" t="s">
        <v>8</v>
      </c>
      <c r="F50" s="25">
        <f t="shared" si="0"/>
        <v>0</v>
      </c>
      <c r="G50" s="25">
        <f t="shared" si="1"/>
        <v>0</v>
      </c>
    </row>
    <row r="51" spans="1:7" ht="31.5" x14ac:dyDescent="0.25">
      <c r="A51" s="12" t="s">
        <v>54</v>
      </c>
      <c r="B51" s="5">
        <v>2</v>
      </c>
      <c r="C51" s="5" t="s">
        <v>8</v>
      </c>
      <c r="F51" s="25">
        <f t="shared" si="0"/>
        <v>0</v>
      </c>
      <c r="G51" s="25">
        <f t="shared" si="1"/>
        <v>0</v>
      </c>
    </row>
    <row r="52" spans="1:7" ht="31.5" x14ac:dyDescent="0.25">
      <c r="A52" s="12" t="s">
        <v>55</v>
      </c>
      <c r="B52" s="5">
        <v>1</v>
      </c>
      <c r="C52" s="5" t="s">
        <v>8</v>
      </c>
      <c r="F52" s="25">
        <f t="shared" si="0"/>
        <v>0</v>
      </c>
      <c r="G52" s="25">
        <f t="shared" si="1"/>
        <v>0</v>
      </c>
    </row>
    <row r="53" spans="1:7" x14ac:dyDescent="0.25">
      <c r="A53" s="12"/>
      <c r="B53" s="5"/>
      <c r="C53" s="5"/>
      <c r="F53" s="25"/>
      <c r="G53" s="25"/>
    </row>
    <row r="54" spans="1:7" x14ac:dyDescent="0.25">
      <c r="A54" s="13" t="s">
        <v>17</v>
      </c>
      <c r="B54" s="5"/>
      <c r="C54" s="5"/>
      <c r="F54" s="25"/>
      <c r="G54" s="25"/>
    </row>
    <row r="55" spans="1:7" x14ac:dyDescent="0.25">
      <c r="A55" s="13"/>
      <c r="B55" s="5"/>
      <c r="C55" s="5"/>
      <c r="F55" s="25"/>
      <c r="G55" s="25"/>
    </row>
    <row r="56" spans="1:7" ht="47.25" x14ac:dyDescent="0.25">
      <c r="A56" s="12" t="s">
        <v>56</v>
      </c>
      <c r="B56" s="5">
        <v>215</v>
      </c>
      <c r="C56" s="5" t="s">
        <v>5</v>
      </c>
      <c r="F56" s="25">
        <f t="shared" si="0"/>
        <v>0</v>
      </c>
      <c r="G56" s="25">
        <f t="shared" si="1"/>
        <v>0</v>
      </c>
    </row>
    <row r="57" spans="1:7" x14ac:dyDescent="0.25">
      <c r="A57" s="19" t="s">
        <v>57</v>
      </c>
      <c r="B57" s="5">
        <v>1076</v>
      </c>
      <c r="C57" s="5" t="s">
        <v>7</v>
      </c>
      <c r="F57" s="25">
        <f t="shared" si="0"/>
        <v>0</v>
      </c>
      <c r="G57" s="25">
        <f t="shared" si="1"/>
        <v>0</v>
      </c>
    </row>
    <row r="58" spans="1:7" ht="47.25" x14ac:dyDescent="0.25">
      <c r="A58" s="16" t="s">
        <v>58</v>
      </c>
      <c r="B58" s="17">
        <v>2</v>
      </c>
      <c r="C58" s="17" t="s">
        <v>8</v>
      </c>
      <c r="D58" s="7"/>
      <c r="E58" s="7"/>
      <c r="F58" s="25">
        <f t="shared" si="0"/>
        <v>0</v>
      </c>
      <c r="G58" s="25">
        <f t="shared" si="1"/>
        <v>0</v>
      </c>
    </row>
    <row r="59" spans="1:7" x14ac:dyDescent="0.25">
      <c r="A59" s="16" t="s">
        <v>59</v>
      </c>
      <c r="B59" s="17">
        <v>5</v>
      </c>
      <c r="C59" s="17" t="s">
        <v>8</v>
      </c>
      <c r="D59" s="7"/>
      <c r="E59" s="7"/>
      <c r="F59" s="25">
        <f t="shared" si="0"/>
        <v>0</v>
      </c>
      <c r="G59" s="25">
        <f t="shared" si="1"/>
        <v>0</v>
      </c>
    </row>
    <row r="60" spans="1:7" x14ac:dyDescent="0.25">
      <c r="A60" s="16"/>
      <c r="B60" s="17"/>
      <c r="C60" s="17"/>
      <c r="D60" s="7"/>
      <c r="E60" s="7"/>
      <c r="F60" s="25"/>
      <c r="G60" s="25"/>
    </row>
    <row r="61" spans="1:7" ht="18.75" x14ac:dyDescent="0.3">
      <c r="A61" s="15" t="s">
        <v>60</v>
      </c>
      <c r="B61" s="7"/>
      <c r="C61" s="7"/>
      <c r="D61" s="8"/>
      <c r="E61" s="8"/>
      <c r="F61" s="26">
        <f>SUM(F8:F60)</f>
        <v>0</v>
      </c>
      <c r="G61" s="26">
        <f>SUM(G8:G60)</f>
        <v>0</v>
      </c>
    </row>
    <row r="62" spans="1:7" x14ac:dyDescent="0.25">
      <c r="A62" s="12"/>
      <c r="B62" s="5"/>
      <c r="C62" s="5"/>
      <c r="F62" s="25"/>
      <c r="G62" s="25"/>
    </row>
    <row r="63" spans="1:7" x14ac:dyDescent="0.25">
      <c r="A63" s="13" t="s">
        <v>61</v>
      </c>
      <c r="B63" s="5"/>
      <c r="C63" s="5"/>
      <c r="F63" s="25"/>
      <c r="G63" s="25"/>
    </row>
    <row r="64" spans="1:7" x14ac:dyDescent="0.25">
      <c r="A64" s="12"/>
      <c r="B64" s="5"/>
      <c r="C64" s="5"/>
      <c r="F64" s="25"/>
      <c r="G64" s="25"/>
    </row>
    <row r="65" spans="1:7" x14ac:dyDescent="0.25">
      <c r="A65" s="13" t="s">
        <v>15</v>
      </c>
      <c r="B65" s="5"/>
      <c r="C65" s="5"/>
      <c r="F65" s="25"/>
      <c r="G65" s="25"/>
    </row>
    <row r="66" spans="1:7" x14ac:dyDescent="0.25">
      <c r="A66" s="13"/>
      <c r="B66" s="5"/>
      <c r="C66" s="5"/>
      <c r="F66" s="25"/>
      <c r="G66" s="25"/>
    </row>
    <row r="67" spans="1:7" ht="31.5" x14ac:dyDescent="0.25">
      <c r="A67" s="12" t="s">
        <v>63</v>
      </c>
      <c r="B67" s="5">
        <v>30</v>
      </c>
      <c r="C67" s="5" t="s">
        <v>6</v>
      </c>
      <c r="F67" s="25">
        <f t="shared" ref="F67:F71" si="2">SUM(B67*D67)</f>
        <v>0</v>
      </c>
      <c r="G67" s="25">
        <f t="shared" ref="G67:G71" si="3">SUM(B67*E67)</f>
        <v>0</v>
      </c>
    </row>
    <row r="68" spans="1:7" x14ac:dyDescent="0.25">
      <c r="A68" s="12" t="s">
        <v>62</v>
      </c>
      <c r="B68" s="5">
        <v>2</v>
      </c>
      <c r="C68" s="5" t="s">
        <v>8</v>
      </c>
      <c r="F68" s="25">
        <f t="shared" si="2"/>
        <v>0</v>
      </c>
      <c r="G68" s="25">
        <f t="shared" si="3"/>
        <v>0</v>
      </c>
    </row>
    <row r="69" spans="1:7" ht="31.5" x14ac:dyDescent="0.25">
      <c r="A69" s="12" t="s">
        <v>64</v>
      </c>
      <c r="B69" s="5">
        <v>10</v>
      </c>
      <c r="C69" s="5" t="s">
        <v>6</v>
      </c>
      <c r="F69" s="25">
        <f t="shared" si="2"/>
        <v>0</v>
      </c>
      <c r="G69" s="25">
        <f t="shared" si="3"/>
        <v>0</v>
      </c>
    </row>
    <row r="70" spans="1:7" ht="31.5" x14ac:dyDescent="0.25">
      <c r="A70" s="12" t="s">
        <v>65</v>
      </c>
      <c r="B70" s="5">
        <v>2</v>
      </c>
      <c r="C70" s="5" t="s">
        <v>8</v>
      </c>
      <c r="F70" s="25">
        <f t="shared" si="2"/>
        <v>0</v>
      </c>
      <c r="G70" s="25">
        <f t="shared" si="3"/>
        <v>0</v>
      </c>
    </row>
    <row r="71" spans="1:7" ht="31.5" x14ac:dyDescent="0.25">
      <c r="A71" s="12" t="s">
        <v>66</v>
      </c>
      <c r="B71" s="5">
        <v>2</v>
      </c>
      <c r="C71" s="5" t="s">
        <v>8</v>
      </c>
      <c r="F71" s="25">
        <f t="shared" si="2"/>
        <v>0</v>
      </c>
      <c r="G71" s="25">
        <f t="shared" si="3"/>
        <v>0</v>
      </c>
    </row>
    <row r="72" spans="1:7" x14ac:dyDescent="0.25">
      <c r="A72" s="13"/>
      <c r="B72" s="5"/>
      <c r="C72" s="5"/>
      <c r="F72" s="25"/>
      <c r="G72" s="25"/>
    </row>
    <row r="73" spans="1:7" x14ac:dyDescent="0.25">
      <c r="A73" s="13" t="s">
        <v>67</v>
      </c>
      <c r="B73" s="5"/>
      <c r="C73" s="5"/>
      <c r="F73" s="25"/>
      <c r="G73" s="25"/>
    </row>
    <row r="74" spans="1:7" x14ac:dyDescent="0.25">
      <c r="A74" s="13"/>
      <c r="B74" s="5"/>
      <c r="C74" s="5"/>
      <c r="F74" s="25"/>
      <c r="G74" s="25"/>
    </row>
    <row r="75" spans="1:7" ht="31.5" x14ac:dyDescent="0.25">
      <c r="A75" s="12" t="s">
        <v>98</v>
      </c>
      <c r="B75" s="5">
        <v>3</v>
      </c>
      <c r="C75" s="5" t="s">
        <v>8</v>
      </c>
      <c r="F75" s="25">
        <f t="shared" ref="F75:F82" si="4">SUM(B75*D75)</f>
        <v>0</v>
      </c>
      <c r="G75" s="25">
        <f t="shared" ref="G75:G82" si="5">SUM(B75*E75)</f>
        <v>0</v>
      </c>
    </row>
    <row r="76" spans="1:7" ht="31.5" x14ac:dyDescent="0.25">
      <c r="A76" s="12" t="s">
        <v>68</v>
      </c>
      <c r="B76" s="5">
        <v>3</v>
      </c>
      <c r="C76" s="5" t="s">
        <v>8</v>
      </c>
      <c r="F76" s="25">
        <f t="shared" si="4"/>
        <v>0</v>
      </c>
      <c r="G76" s="25">
        <f t="shared" si="5"/>
        <v>0</v>
      </c>
    </row>
    <row r="77" spans="1:7" ht="31.5" x14ac:dyDescent="0.25">
      <c r="A77" s="12" t="s">
        <v>69</v>
      </c>
      <c r="B77" s="5">
        <v>3</v>
      </c>
      <c r="C77" s="5" t="s">
        <v>8</v>
      </c>
      <c r="F77" s="25">
        <f t="shared" si="4"/>
        <v>0</v>
      </c>
      <c r="G77" s="25">
        <f t="shared" si="5"/>
        <v>0</v>
      </c>
    </row>
    <row r="78" spans="1:7" ht="47.25" x14ac:dyDescent="0.25">
      <c r="A78" s="12" t="s">
        <v>70</v>
      </c>
      <c r="B78" s="5">
        <v>3</v>
      </c>
      <c r="C78" s="5" t="s">
        <v>8</v>
      </c>
      <c r="F78" s="25">
        <f t="shared" si="4"/>
        <v>0</v>
      </c>
      <c r="G78" s="25">
        <f t="shared" si="5"/>
        <v>0</v>
      </c>
    </row>
    <row r="79" spans="1:7" ht="47.25" x14ac:dyDescent="0.25">
      <c r="A79" s="12" t="s">
        <v>71</v>
      </c>
      <c r="B79" s="5">
        <v>1</v>
      </c>
      <c r="C79" s="5" t="s">
        <v>72</v>
      </c>
      <c r="F79" s="25">
        <f t="shared" si="4"/>
        <v>0</v>
      </c>
      <c r="G79" s="25">
        <f t="shared" si="5"/>
        <v>0</v>
      </c>
    </row>
    <row r="80" spans="1:7" x14ac:dyDescent="0.25">
      <c r="A80" s="12" t="s">
        <v>73</v>
      </c>
      <c r="B80" s="5">
        <v>3</v>
      </c>
      <c r="C80" s="5" t="s">
        <v>72</v>
      </c>
      <c r="F80" s="25">
        <f t="shared" si="4"/>
        <v>0</v>
      </c>
      <c r="G80" s="25">
        <f t="shared" si="5"/>
        <v>0</v>
      </c>
    </row>
    <row r="81" spans="1:7" ht="31.5" x14ac:dyDescent="0.25">
      <c r="A81" s="12" t="s">
        <v>74</v>
      </c>
      <c r="B81" s="5">
        <v>3</v>
      </c>
      <c r="C81" s="5" t="s">
        <v>8</v>
      </c>
      <c r="F81" s="25">
        <f t="shared" si="4"/>
        <v>0</v>
      </c>
      <c r="G81" s="25">
        <f t="shared" si="5"/>
        <v>0</v>
      </c>
    </row>
    <row r="82" spans="1:7" ht="31.5" x14ac:dyDescent="0.25">
      <c r="A82" s="12" t="s">
        <v>75</v>
      </c>
      <c r="B82" s="5">
        <v>27</v>
      </c>
      <c r="C82" s="5" t="s">
        <v>6</v>
      </c>
      <c r="F82" s="25">
        <f t="shared" si="4"/>
        <v>0</v>
      </c>
      <c r="G82" s="25">
        <f t="shared" si="5"/>
        <v>0</v>
      </c>
    </row>
    <row r="83" spans="1:7" x14ac:dyDescent="0.25">
      <c r="A83" s="12"/>
      <c r="B83" s="5"/>
      <c r="C83" s="5"/>
      <c r="F83" s="25"/>
      <c r="G83" s="25"/>
    </row>
    <row r="84" spans="1:7" x14ac:dyDescent="0.25">
      <c r="A84" s="13" t="s">
        <v>76</v>
      </c>
      <c r="B84" s="5"/>
      <c r="C84" s="5"/>
      <c r="F84" s="25"/>
      <c r="G84" s="25"/>
    </row>
    <row r="85" spans="1:7" x14ac:dyDescent="0.25">
      <c r="A85" s="13"/>
      <c r="B85" s="5"/>
      <c r="C85" s="5"/>
      <c r="F85" s="25"/>
      <c r="G85" s="25"/>
    </row>
    <row r="86" spans="1:7" ht="31.5" x14ac:dyDescent="0.25">
      <c r="A86" s="12" t="s">
        <v>77</v>
      </c>
      <c r="B86" s="5">
        <v>72</v>
      </c>
      <c r="C86" s="5" t="s">
        <v>6</v>
      </c>
      <c r="F86" s="25">
        <f t="shared" ref="F86:F94" si="6">SUM(B86*D86)</f>
        <v>0</v>
      </c>
      <c r="G86" s="25">
        <f t="shared" ref="G86:G94" si="7">SUM(B86*E86)</f>
        <v>0</v>
      </c>
    </row>
    <row r="87" spans="1:7" ht="47.25" x14ac:dyDescent="0.25">
      <c r="A87" s="12" t="s">
        <v>78</v>
      </c>
      <c r="B87" s="5">
        <v>72</v>
      </c>
      <c r="C87" s="5" t="s">
        <v>6</v>
      </c>
      <c r="F87" s="25">
        <f t="shared" si="6"/>
        <v>0</v>
      </c>
      <c r="G87" s="25">
        <f t="shared" si="7"/>
        <v>0</v>
      </c>
    </row>
    <row r="88" spans="1:7" x14ac:dyDescent="0.25">
      <c r="A88" s="12" t="s">
        <v>79</v>
      </c>
      <c r="B88" s="5">
        <v>17</v>
      </c>
      <c r="C88" s="5" t="s">
        <v>6</v>
      </c>
      <c r="F88" s="25">
        <f t="shared" si="6"/>
        <v>0</v>
      </c>
      <c r="G88" s="25">
        <f t="shared" si="7"/>
        <v>0</v>
      </c>
    </row>
    <row r="89" spans="1:7" x14ac:dyDescent="0.25">
      <c r="A89" s="12" t="s">
        <v>80</v>
      </c>
      <c r="B89" s="5">
        <v>7</v>
      </c>
      <c r="C89" s="5" t="s">
        <v>8</v>
      </c>
      <c r="F89" s="25">
        <f t="shared" si="6"/>
        <v>0</v>
      </c>
      <c r="G89" s="25">
        <f t="shared" si="7"/>
        <v>0</v>
      </c>
    </row>
    <row r="90" spans="1:7" x14ac:dyDescent="0.25">
      <c r="A90" s="12" t="s">
        <v>81</v>
      </c>
      <c r="B90" s="5">
        <v>7</v>
      </c>
      <c r="C90" s="5" t="s">
        <v>8</v>
      </c>
      <c r="F90" s="25">
        <f t="shared" si="6"/>
        <v>0</v>
      </c>
      <c r="G90" s="25">
        <f t="shared" si="7"/>
        <v>0</v>
      </c>
    </row>
    <row r="91" spans="1:7" x14ac:dyDescent="0.25">
      <c r="A91" s="12" t="s">
        <v>82</v>
      </c>
      <c r="B91" s="5">
        <v>3</v>
      </c>
      <c r="C91" s="5" t="s">
        <v>8</v>
      </c>
      <c r="F91" s="25">
        <f t="shared" si="6"/>
        <v>0</v>
      </c>
      <c r="G91" s="25">
        <f t="shared" si="7"/>
        <v>0</v>
      </c>
    </row>
    <row r="92" spans="1:7" x14ac:dyDescent="0.25">
      <c r="A92" s="12" t="s">
        <v>83</v>
      </c>
      <c r="B92" s="5">
        <v>4</v>
      </c>
      <c r="C92" s="5" t="s">
        <v>8</v>
      </c>
      <c r="F92" s="25">
        <f t="shared" si="6"/>
        <v>0</v>
      </c>
      <c r="G92" s="25">
        <f t="shared" si="7"/>
        <v>0</v>
      </c>
    </row>
    <row r="93" spans="1:7" x14ac:dyDescent="0.25">
      <c r="A93" s="12" t="s">
        <v>84</v>
      </c>
      <c r="B93" s="5">
        <v>1</v>
      </c>
      <c r="C93" s="5" t="s">
        <v>72</v>
      </c>
      <c r="F93" s="25">
        <f t="shared" si="6"/>
        <v>0</v>
      </c>
      <c r="G93" s="25">
        <f t="shared" si="7"/>
        <v>0</v>
      </c>
    </row>
    <row r="94" spans="1:7" x14ac:dyDescent="0.25">
      <c r="A94" s="12" t="s">
        <v>85</v>
      </c>
      <c r="B94" s="5">
        <v>1</v>
      </c>
      <c r="C94" s="5" t="s">
        <v>72</v>
      </c>
      <c r="F94" s="25">
        <f t="shared" si="6"/>
        <v>0</v>
      </c>
      <c r="G94" s="25">
        <f t="shared" si="7"/>
        <v>0</v>
      </c>
    </row>
    <row r="95" spans="1:7" x14ac:dyDescent="0.25">
      <c r="A95" s="12"/>
      <c r="B95" s="5"/>
      <c r="C95" s="5"/>
      <c r="F95" s="25"/>
      <c r="G95" s="25"/>
    </row>
    <row r="96" spans="1:7" x14ac:dyDescent="0.25">
      <c r="A96" s="13" t="s">
        <v>86</v>
      </c>
      <c r="B96" s="5"/>
      <c r="C96" s="5"/>
      <c r="F96" s="25"/>
      <c r="G96" s="25"/>
    </row>
    <row r="97" spans="1:7" x14ac:dyDescent="0.25">
      <c r="A97" s="12"/>
      <c r="B97" s="5"/>
      <c r="C97" s="5"/>
      <c r="F97" s="25"/>
      <c r="G97" s="25"/>
    </row>
    <row r="98" spans="1:7" x14ac:dyDescent="0.25">
      <c r="A98" s="12" t="s">
        <v>87</v>
      </c>
      <c r="B98" s="5">
        <v>1</v>
      </c>
      <c r="C98" s="5" t="s">
        <v>72</v>
      </c>
      <c r="F98" s="25">
        <f t="shared" ref="F98:F104" si="8">SUM(B98*D98)</f>
        <v>0</v>
      </c>
      <c r="G98" s="25">
        <f t="shared" ref="G98:G104" si="9">SUM(B98*E98)</f>
        <v>0</v>
      </c>
    </row>
    <row r="99" spans="1:7" x14ac:dyDescent="0.25">
      <c r="A99" s="12" t="s">
        <v>88</v>
      </c>
      <c r="B99" s="5">
        <v>1</v>
      </c>
      <c r="C99" s="5" t="s">
        <v>72</v>
      </c>
      <c r="F99" s="25">
        <f t="shared" si="8"/>
        <v>0</v>
      </c>
      <c r="G99" s="25">
        <f t="shared" si="9"/>
        <v>0</v>
      </c>
    </row>
    <row r="100" spans="1:7" x14ac:dyDescent="0.25">
      <c r="A100" s="12" t="s">
        <v>89</v>
      </c>
      <c r="B100" s="5">
        <v>1</v>
      </c>
      <c r="C100" s="5" t="s">
        <v>72</v>
      </c>
      <c r="F100" s="25">
        <f t="shared" si="8"/>
        <v>0</v>
      </c>
      <c r="G100" s="25">
        <f t="shared" si="9"/>
        <v>0</v>
      </c>
    </row>
    <row r="101" spans="1:7" x14ac:dyDescent="0.25">
      <c r="A101" s="12" t="s">
        <v>90</v>
      </c>
      <c r="B101" s="5">
        <v>1</v>
      </c>
      <c r="C101" s="5" t="s">
        <v>72</v>
      </c>
      <c r="F101" s="25">
        <f t="shared" si="8"/>
        <v>0</v>
      </c>
      <c r="G101" s="25">
        <f t="shared" si="9"/>
        <v>0</v>
      </c>
    </row>
    <row r="102" spans="1:7" x14ac:dyDescent="0.25">
      <c r="A102" s="12" t="s">
        <v>91</v>
      </c>
      <c r="B102" s="5">
        <v>1</v>
      </c>
      <c r="C102" s="5" t="s">
        <v>72</v>
      </c>
      <c r="F102" s="25">
        <f t="shared" si="8"/>
        <v>0</v>
      </c>
      <c r="G102" s="25">
        <f t="shared" si="9"/>
        <v>0</v>
      </c>
    </row>
    <row r="103" spans="1:7" x14ac:dyDescent="0.25">
      <c r="A103" s="12" t="s">
        <v>99</v>
      </c>
      <c r="B103" s="5">
        <v>1</v>
      </c>
      <c r="C103" s="5" t="s">
        <v>72</v>
      </c>
      <c r="F103" s="25">
        <f t="shared" si="8"/>
        <v>0</v>
      </c>
      <c r="G103" s="25">
        <f t="shared" si="9"/>
        <v>0</v>
      </c>
    </row>
    <row r="104" spans="1:7" x14ac:dyDescent="0.25">
      <c r="A104" s="12" t="s">
        <v>92</v>
      </c>
      <c r="B104" s="5">
        <v>1</v>
      </c>
      <c r="C104" s="5" t="s">
        <v>72</v>
      </c>
      <c r="F104" s="25">
        <f t="shared" si="8"/>
        <v>0</v>
      </c>
      <c r="G104" s="25">
        <f t="shared" si="9"/>
        <v>0</v>
      </c>
    </row>
    <row r="105" spans="1:7" x14ac:dyDescent="0.25">
      <c r="A105" s="12"/>
      <c r="B105" s="5"/>
      <c r="C105" s="5"/>
      <c r="F105" s="25"/>
      <c r="G105" s="25"/>
    </row>
    <row r="106" spans="1:7" x14ac:dyDescent="0.25">
      <c r="A106" s="13" t="s">
        <v>93</v>
      </c>
      <c r="B106" s="5"/>
      <c r="C106" s="5"/>
      <c r="F106" s="25"/>
      <c r="G106" s="25"/>
    </row>
    <row r="107" spans="1:7" x14ac:dyDescent="0.25">
      <c r="A107" s="13"/>
      <c r="B107" s="5"/>
      <c r="C107" s="5"/>
      <c r="F107" s="25"/>
      <c r="G107" s="25"/>
    </row>
    <row r="108" spans="1:7" ht="31.5" x14ac:dyDescent="0.25">
      <c r="A108" s="12" t="s">
        <v>94</v>
      </c>
      <c r="B108" s="5">
        <v>57.4</v>
      </c>
      <c r="C108" s="5" t="s">
        <v>6</v>
      </c>
      <c r="F108" s="25">
        <f t="shared" ref="F108:F109" si="10">SUM(B108*D108)</f>
        <v>0</v>
      </c>
      <c r="G108" s="25">
        <f t="shared" ref="G108:G109" si="11">SUM(B108*E108)</f>
        <v>0</v>
      </c>
    </row>
    <row r="109" spans="1:7" ht="31.5" x14ac:dyDescent="0.25">
      <c r="A109" s="12" t="s">
        <v>95</v>
      </c>
      <c r="B109" s="5">
        <v>57.4</v>
      </c>
      <c r="C109" s="5" t="s">
        <v>6</v>
      </c>
      <c r="F109" s="25">
        <f t="shared" si="10"/>
        <v>0</v>
      </c>
      <c r="G109" s="25">
        <f t="shared" si="11"/>
        <v>0</v>
      </c>
    </row>
    <row r="110" spans="1:7" x14ac:dyDescent="0.25">
      <c r="A110" s="12"/>
      <c r="B110" s="5"/>
      <c r="C110" s="5"/>
      <c r="F110" s="25"/>
      <c r="G110" s="25"/>
    </row>
    <row r="111" spans="1:7" x14ac:dyDescent="0.25">
      <c r="A111" s="14" t="s">
        <v>96</v>
      </c>
      <c r="B111" s="5"/>
      <c r="C111" s="5"/>
      <c r="F111" s="27">
        <f>SUM(F67:F110)</f>
        <v>0</v>
      </c>
      <c r="G111" s="27">
        <f>SUM(G67:G110)</f>
        <v>0</v>
      </c>
    </row>
    <row r="112" spans="1:7" x14ac:dyDescent="0.25">
      <c r="A112" s="14"/>
      <c r="B112" s="5"/>
      <c r="C112" s="5"/>
      <c r="F112" s="27"/>
      <c r="G112" s="27"/>
    </row>
    <row r="113" spans="1:7" x14ac:dyDescent="0.25">
      <c r="A113" s="14" t="s">
        <v>97</v>
      </c>
      <c r="B113" s="5"/>
      <c r="C113" s="5"/>
      <c r="F113" s="27">
        <f>SUM(F61+F111)</f>
        <v>0</v>
      </c>
      <c r="G113" s="27">
        <f>SUM(G61+G111)</f>
        <v>0</v>
      </c>
    </row>
    <row r="114" spans="1:7" ht="18.75" x14ac:dyDescent="0.25">
      <c r="A114" s="11"/>
      <c r="B114" s="5"/>
      <c r="C114" s="5"/>
    </row>
    <row r="115" spans="1:7" ht="18.75" x14ac:dyDescent="0.3">
      <c r="A115" s="15" t="s">
        <v>25</v>
      </c>
      <c r="B115" s="20">
        <f>SUM(F113+G113)</f>
        <v>0</v>
      </c>
      <c r="C115" s="20"/>
      <c r="D115" s="20"/>
      <c r="E115" s="20"/>
      <c r="F115" s="20"/>
      <c r="G115" s="20"/>
    </row>
    <row r="116" spans="1:7" ht="18.75" x14ac:dyDescent="0.3">
      <c r="A116" s="1"/>
      <c r="B116" s="28"/>
      <c r="C116" s="28"/>
      <c r="D116" s="28"/>
      <c r="E116" s="28"/>
      <c r="F116" s="29"/>
      <c r="G116" s="29"/>
    </row>
    <row r="117" spans="1:7" ht="18.75" x14ac:dyDescent="0.3">
      <c r="A117" s="15" t="s">
        <v>9</v>
      </c>
      <c r="B117" s="20">
        <f>SUM(B115*0.27)</f>
        <v>0</v>
      </c>
      <c r="C117" s="20"/>
      <c r="D117" s="20"/>
      <c r="E117" s="20"/>
      <c r="F117" s="20"/>
      <c r="G117" s="20"/>
    </row>
    <row r="118" spans="1:7" ht="18.75" x14ac:dyDescent="0.3">
      <c r="A118" s="1"/>
      <c r="B118" s="28"/>
      <c r="C118" s="28"/>
      <c r="D118" s="28"/>
      <c r="E118" s="28"/>
      <c r="F118" s="28"/>
      <c r="G118" s="28"/>
    </row>
    <row r="119" spans="1:7" ht="18.75" x14ac:dyDescent="0.3">
      <c r="A119" s="15" t="s">
        <v>26</v>
      </c>
      <c r="B119" s="20">
        <f>SUM(B115,B117)</f>
        <v>0</v>
      </c>
      <c r="C119" s="20"/>
      <c r="D119" s="20"/>
      <c r="E119" s="20"/>
      <c r="F119" s="20"/>
      <c r="G119" s="20"/>
    </row>
    <row r="120" spans="1:7" x14ac:dyDescent="0.25">
      <c r="A120" s="12"/>
    </row>
    <row r="121" spans="1:7" x14ac:dyDescent="0.25">
      <c r="A121" s="18"/>
      <c r="B121" s="5"/>
      <c r="C121" s="5"/>
    </row>
    <row r="122" spans="1:7" x14ac:dyDescent="0.25">
      <c r="A122" s="13"/>
      <c r="B122" s="5"/>
      <c r="C122" s="5"/>
    </row>
    <row r="123" spans="1:7" x14ac:dyDescent="0.25">
      <c r="A123" s="12"/>
      <c r="B123" s="5"/>
      <c r="C123" s="5"/>
    </row>
    <row r="124" spans="1:7" x14ac:dyDescent="0.25">
      <c r="A124" s="12"/>
      <c r="B124" s="5"/>
      <c r="C124" s="5"/>
    </row>
    <row r="125" spans="1:7" x14ac:dyDescent="0.25">
      <c r="A125" s="12"/>
      <c r="B125" s="5"/>
      <c r="C125" s="5"/>
    </row>
    <row r="126" spans="1:7" x14ac:dyDescent="0.25">
      <c r="A126" s="12"/>
      <c r="B126" s="5"/>
      <c r="C126" s="5"/>
    </row>
    <row r="127" spans="1:7" x14ac:dyDescent="0.25">
      <c r="A127" s="12"/>
      <c r="B127" s="5"/>
      <c r="C127" s="5"/>
    </row>
    <row r="128" spans="1:7" x14ac:dyDescent="0.25">
      <c r="A128" s="12"/>
      <c r="B128" s="5"/>
      <c r="C128" s="5"/>
    </row>
    <row r="129" spans="1:3" x14ac:dyDescent="0.25">
      <c r="A129" s="12"/>
      <c r="B129" s="5"/>
      <c r="C129" s="5"/>
    </row>
    <row r="130" spans="1:3" x14ac:dyDescent="0.25">
      <c r="A130" s="12"/>
      <c r="B130" s="5"/>
      <c r="C130" s="5"/>
    </row>
    <row r="131" spans="1:3" x14ac:dyDescent="0.25">
      <c r="A131" s="12"/>
      <c r="B131" s="5"/>
      <c r="C131" s="5"/>
    </row>
    <row r="132" spans="1:3" x14ac:dyDescent="0.25">
      <c r="A132" s="13"/>
      <c r="B132" s="5"/>
      <c r="C132" s="5"/>
    </row>
    <row r="133" spans="1:3" x14ac:dyDescent="0.25">
      <c r="A133" s="13"/>
      <c r="B133" s="5"/>
      <c r="C133" s="5"/>
    </row>
    <row r="134" spans="1:3" x14ac:dyDescent="0.25">
      <c r="A134" s="12"/>
      <c r="B134" s="5"/>
      <c r="C134" s="5"/>
    </row>
    <row r="135" spans="1:3" x14ac:dyDescent="0.25">
      <c r="A135" s="12"/>
      <c r="B135" s="5"/>
      <c r="C135" s="5"/>
    </row>
    <row r="136" spans="1:3" x14ac:dyDescent="0.25">
      <c r="A136" s="12"/>
      <c r="B136" s="5"/>
      <c r="C136" s="5"/>
    </row>
    <row r="137" spans="1:3" x14ac:dyDescent="0.25">
      <c r="A137" s="12"/>
      <c r="B137" s="5"/>
      <c r="C137" s="5"/>
    </row>
    <row r="138" spans="1:3" x14ac:dyDescent="0.25">
      <c r="A138" s="12"/>
      <c r="B138" s="5"/>
      <c r="C138" s="5"/>
    </row>
    <row r="139" spans="1:3" x14ac:dyDescent="0.25">
      <c r="A139" s="12"/>
      <c r="B139" s="5"/>
      <c r="C139" s="5"/>
    </row>
    <row r="140" spans="1:3" x14ac:dyDescent="0.25">
      <c r="A140" s="12"/>
      <c r="B140" s="5"/>
      <c r="C140" s="5"/>
    </row>
    <row r="141" spans="1:3" x14ac:dyDescent="0.25">
      <c r="A141" s="12"/>
      <c r="B141" s="5"/>
      <c r="C141" s="5"/>
    </row>
    <row r="142" spans="1:3" x14ac:dyDescent="0.25">
      <c r="A142" s="13"/>
      <c r="B142" s="5"/>
      <c r="C142" s="5"/>
    </row>
    <row r="143" spans="1:3" x14ac:dyDescent="0.25">
      <c r="A143" s="13"/>
      <c r="B143" s="5"/>
      <c r="C143" s="5"/>
    </row>
    <row r="144" spans="1:3" x14ac:dyDescent="0.25">
      <c r="A144" s="12"/>
      <c r="B144" s="5"/>
      <c r="C144" s="5"/>
    </row>
    <row r="145" spans="1:7" x14ac:dyDescent="0.25">
      <c r="A145" s="12"/>
      <c r="B145" s="5"/>
      <c r="C145" s="5"/>
    </row>
    <row r="146" spans="1:7" x14ac:dyDescent="0.25">
      <c r="A146" s="12"/>
      <c r="B146" s="5"/>
      <c r="C146" s="5"/>
    </row>
    <row r="147" spans="1:7" x14ac:dyDescent="0.25">
      <c r="A147" s="12"/>
      <c r="B147" s="5"/>
      <c r="C147" s="5"/>
    </row>
    <row r="148" spans="1:7" ht="18.75" x14ac:dyDescent="0.3">
      <c r="A148" s="15"/>
      <c r="B148" s="2"/>
      <c r="C148" s="2"/>
      <c r="D148" s="3"/>
      <c r="E148" s="3"/>
      <c r="F148" s="9"/>
      <c r="G148" s="9"/>
    </row>
    <row r="149" spans="1:7" x14ac:dyDescent="0.25">
      <c r="A149" s="14"/>
      <c r="B149" s="2"/>
      <c r="C149" s="2"/>
      <c r="D149" s="3"/>
      <c r="E149" s="3"/>
      <c r="F149" s="4"/>
      <c r="G149" s="4"/>
    </row>
    <row r="150" spans="1:7" ht="18.75" x14ac:dyDescent="0.3">
      <c r="A150" s="15"/>
      <c r="B150" s="5"/>
      <c r="C150" s="5"/>
      <c r="F150" s="9"/>
      <c r="G150" s="9"/>
    </row>
    <row r="151" spans="1:7" x14ac:dyDescent="0.25">
      <c r="A151" s="14"/>
      <c r="B151" s="5"/>
      <c r="C151" s="5"/>
      <c r="F151" s="4"/>
      <c r="G151" s="4"/>
    </row>
  </sheetData>
  <mergeCells count="6">
    <mergeCell ref="B119:G119"/>
    <mergeCell ref="A2:G2"/>
    <mergeCell ref="A1:G1"/>
    <mergeCell ref="F116:G116"/>
    <mergeCell ref="B115:G115"/>
    <mergeCell ref="B117:G117"/>
  </mergeCells>
  <pageMargins left="0.23622047244094491" right="0.23622047244094491" top="0.74803149606299213" bottom="0.74803149606299213" header="0.31496062992125984" footer="0.31496062992125984"/>
  <pageSetup paperSize="9" scale="64" orientation="portrait" r:id="rId1"/>
  <rowBreaks count="1" manualBreakCount="1">
    <brk id="3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Munka1!Nyomtatási_terület</vt:lpstr>
      <vt:lpstr>Munka1!Pipacs_utca_útburk_felújítás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kszabolcs</dc:creator>
  <cp:lastModifiedBy>Borbás Tamás</cp:lastModifiedBy>
  <cp:lastPrinted>2017-11-21T13:25:59Z</cp:lastPrinted>
  <dcterms:created xsi:type="dcterms:W3CDTF">2015-04-21T06:29:41Z</dcterms:created>
  <dcterms:modified xsi:type="dcterms:W3CDTF">2018-01-11T09:58:00Z</dcterms:modified>
</cp:coreProperties>
</file>