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22\"/>
    </mc:Choice>
  </mc:AlternateContent>
  <bookViews>
    <workbookView xWindow="0" yWindow="0" windowWidth="21570" windowHeight="9255" tabRatio="890" activeTab="7"/>
  </bookViews>
  <sheets>
    <sheet name="1. Bevételek_kiadások_összesen" sheetId="2" r:id="rId1"/>
    <sheet name="2. Önk.bev." sheetId="7" r:id="rId2"/>
    <sheet name="3. Önk.kiad." sheetId="3" r:id="rId3"/>
    <sheet name="4. Int.bev." sheetId="4" r:id="rId4"/>
    <sheet name="5. Int.kiad." sheetId="5" r:id="rId5"/>
    <sheet name="6. Beruházás" sheetId="8" r:id="rId6"/>
    <sheet name="9. Mérleg" sheetId="10" r:id="rId7"/>
    <sheet name="16. ei.felh.üt." sheetId="17" r:id="rId8"/>
  </sheets>
  <externalReferences>
    <externalReference r:id="rId9"/>
  </externalReferences>
  <definedNames>
    <definedName name="_4__sz__sor_részletezése">#REF!</definedName>
    <definedName name="_xlnm._FilterDatabase" localSheetId="1" hidden="1">'2. Önk.bev.'!$A$9:$DS$9</definedName>
    <definedName name="_xlnm._FilterDatabase" localSheetId="2" hidden="1">'3. Önk.kiad.'!$A$8:$AF$368</definedName>
    <definedName name="_xlnm.Print_Titles" localSheetId="2">'3. Önk.kiad.'!$1:$8</definedName>
    <definedName name="_xlnm.Print_Titles" localSheetId="5">'6. Beruházás'!#REF!</definedName>
    <definedName name="_xlnm.Print_Area" localSheetId="0">'1. Bevételek_kiadások_összesen'!$A$1:$H$156</definedName>
    <definedName name="_xlnm.Print_Area" localSheetId="1">'2. Önk.bev.'!$A$1:$S$146</definedName>
    <definedName name="_xlnm.Print_Area" localSheetId="2">'3. Önk.kiad.'!$A$1:$W$368</definedName>
    <definedName name="_xlnm.Print_Area" localSheetId="3">'4. Int.bev.'!$A$1:$S$90</definedName>
    <definedName name="_xlnm.Print_Area" localSheetId="4">'5. Int.kiad.'!$A$1:$W$50</definedName>
    <definedName name="_xlnm.Print_Area" localSheetId="5">'6. Beruházás'!$A$1:$N$40</definedName>
    <definedName name="_xlnm.Print_Area" localSheetId="6">'9. Mérleg'!$A$1:$J$38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8" l="1"/>
  <c r="N28" i="17"/>
  <c r="N23" i="17"/>
  <c r="N19" i="17"/>
  <c r="N18" i="17"/>
  <c r="N17" i="17"/>
  <c r="N8" i="17"/>
  <c r="N6" i="17"/>
  <c r="N5" i="17"/>
  <c r="G113" i="2"/>
  <c r="H47" i="2"/>
  <c r="G47" i="2" s="1"/>
  <c r="H43" i="2"/>
  <c r="G43" i="2" s="1"/>
  <c r="H42" i="2"/>
  <c r="G42" i="2" s="1"/>
  <c r="G85" i="2"/>
  <c r="G86" i="2"/>
  <c r="G87" i="2"/>
  <c r="G84" i="2"/>
  <c r="G79" i="2"/>
  <c r="G80" i="2"/>
  <c r="G81" i="2"/>
  <c r="G78" i="2"/>
  <c r="G76" i="2"/>
  <c r="G71" i="2"/>
  <c r="G72" i="2"/>
  <c r="G73" i="2"/>
  <c r="G67" i="2"/>
  <c r="G68" i="2"/>
  <c r="G66" i="2"/>
  <c r="G63" i="2"/>
  <c r="G60" i="2"/>
  <c r="G58" i="2"/>
  <c r="G55" i="2"/>
  <c r="G50" i="2"/>
  <c r="G51" i="2"/>
  <c r="G52" i="2"/>
  <c r="G53" i="2"/>
  <c r="G49" i="2"/>
  <c r="G39" i="2"/>
  <c r="G41" i="2"/>
  <c r="G44" i="2"/>
  <c r="G45" i="2"/>
  <c r="G46" i="2"/>
  <c r="G38" i="2"/>
  <c r="G31" i="2"/>
  <c r="G33" i="2"/>
  <c r="G34" i="2"/>
  <c r="G30" i="2"/>
  <c r="G24" i="2"/>
  <c r="G25" i="2"/>
  <c r="G26" i="2"/>
  <c r="G27" i="2"/>
  <c r="G28" i="2"/>
  <c r="G23" i="2"/>
  <c r="G17" i="2"/>
  <c r="G18" i="2"/>
  <c r="G19" i="2"/>
  <c r="G20" i="2"/>
  <c r="G21" i="2"/>
  <c r="G16" i="2"/>
  <c r="G147" i="2"/>
  <c r="G148" i="2"/>
  <c r="G149" i="2"/>
  <c r="G146" i="2"/>
  <c r="G141" i="2"/>
  <c r="G143" i="2"/>
  <c r="G144" i="2"/>
  <c r="G140" i="2"/>
  <c r="G136" i="2"/>
  <c r="G137" i="2"/>
  <c r="G138" i="2"/>
  <c r="G135" i="2"/>
  <c r="G132" i="2"/>
  <c r="G133" i="2"/>
  <c r="G131" i="2"/>
  <c r="G128" i="2"/>
  <c r="G114" i="2"/>
  <c r="G116" i="2"/>
  <c r="G117" i="2"/>
  <c r="G118" i="2"/>
  <c r="G119" i="2"/>
  <c r="G120" i="2"/>
  <c r="G121" i="2"/>
  <c r="G122" i="2"/>
  <c r="G123" i="2"/>
  <c r="G124" i="2"/>
  <c r="G125" i="2"/>
  <c r="G102" i="2"/>
  <c r="G103" i="2"/>
  <c r="G104" i="2"/>
  <c r="G105" i="2"/>
  <c r="G106" i="2"/>
  <c r="G107" i="2"/>
  <c r="G108" i="2"/>
  <c r="G109" i="2"/>
  <c r="G110" i="2"/>
  <c r="G111" i="2"/>
  <c r="G100" i="2"/>
  <c r="G10" i="2"/>
  <c r="G11" i="2"/>
  <c r="G12" i="2"/>
  <c r="G13" i="2"/>
  <c r="G14" i="2"/>
  <c r="G9" i="2"/>
  <c r="M37" i="5"/>
  <c r="K80" i="4"/>
  <c r="AE42" i="5"/>
  <c r="G65" i="2" l="1"/>
  <c r="G83" i="2"/>
  <c r="G145" i="2"/>
  <c r="G22" i="2"/>
  <c r="G77" i="2"/>
  <c r="G15" i="2"/>
  <c r="G48" i="2"/>
  <c r="G134" i="2"/>
  <c r="G130" i="2"/>
  <c r="G7" i="2"/>
  <c r="C32" i="10"/>
  <c r="N19" i="8" l="1"/>
  <c r="H8" i="2"/>
  <c r="H7" i="2" s="1"/>
  <c r="F101" i="2"/>
  <c r="G101" i="2" s="1"/>
  <c r="F37" i="2"/>
  <c r="F29" i="2"/>
  <c r="F7" i="2"/>
  <c r="F145" i="2"/>
  <c r="F139" i="2"/>
  <c r="F134" i="2"/>
  <c r="F130" i="2"/>
  <c r="F126" i="2"/>
  <c r="F112" i="2"/>
  <c r="F96" i="2"/>
  <c r="F83" i="2"/>
  <c r="F77" i="2"/>
  <c r="F74" i="2"/>
  <c r="F69" i="2"/>
  <c r="F65" i="2"/>
  <c r="F59" i="2"/>
  <c r="F54" i="2"/>
  <c r="F48" i="2"/>
  <c r="F22" i="2"/>
  <c r="F15" i="2"/>
  <c r="F19" i="7"/>
  <c r="N81" i="4"/>
  <c r="E101" i="2"/>
  <c r="F150" i="2" l="1"/>
  <c r="F129" i="2"/>
  <c r="F89" i="2"/>
  <c r="F64" i="2"/>
  <c r="E15" i="17"/>
  <c r="F15" i="17"/>
  <c r="G15" i="17"/>
  <c r="H15" i="17"/>
  <c r="I15" i="17"/>
  <c r="J15" i="17"/>
  <c r="K15" i="17"/>
  <c r="M15" i="17"/>
  <c r="F90" i="2" l="1"/>
  <c r="F151" i="2"/>
  <c r="F156" i="2"/>
  <c r="F155" i="2"/>
  <c r="J24" i="10"/>
  <c r="N17" i="8"/>
  <c r="E140" i="2" l="1"/>
  <c r="E136" i="2" l="1"/>
  <c r="E137" i="2"/>
  <c r="E138" i="2"/>
  <c r="E135" i="2"/>
  <c r="E132" i="2"/>
  <c r="E133" i="2"/>
  <c r="E131" i="2"/>
  <c r="E128" i="2"/>
  <c r="D130" i="2"/>
  <c r="H130" i="2"/>
  <c r="D23" i="2"/>
  <c r="E85" i="2"/>
  <c r="E86" i="2"/>
  <c r="E87" i="2"/>
  <c r="E84" i="2"/>
  <c r="E76" i="2"/>
  <c r="E71" i="2"/>
  <c r="E72" i="2"/>
  <c r="E73" i="2"/>
  <c r="E67" i="2"/>
  <c r="E68" i="2"/>
  <c r="E66" i="2"/>
  <c r="E63" i="2"/>
  <c r="E60" i="2"/>
  <c r="E58" i="2"/>
  <c r="E55" i="2"/>
  <c r="E52" i="2"/>
  <c r="E53" i="2"/>
  <c r="E49" i="2"/>
  <c r="H40" i="2"/>
  <c r="E39" i="2"/>
  <c r="E46" i="2"/>
  <c r="E38" i="2"/>
  <c r="E34" i="2"/>
  <c r="H35" i="2"/>
  <c r="H32" i="2"/>
  <c r="G32" i="2" s="1"/>
  <c r="E28" i="2"/>
  <c r="L325" i="3"/>
  <c r="F28" i="7"/>
  <c r="D145" i="2"/>
  <c r="E145" i="2"/>
  <c r="H145" i="2"/>
  <c r="E139" i="2"/>
  <c r="H134" i="2"/>
  <c r="I112" i="2"/>
  <c r="J112" i="2"/>
  <c r="H19" i="10"/>
  <c r="H16" i="5"/>
  <c r="G16" i="5"/>
  <c r="Q42" i="4"/>
  <c r="E35" i="2" l="1"/>
  <c r="G35" i="2"/>
  <c r="H37" i="2"/>
  <c r="G40" i="2"/>
  <c r="G37" i="2" s="1"/>
  <c r="E65" i="2"/>
  <c r="E83" i="2"/>
  <c r="E134" i="2"/>
  <c r="E130" i="2"/>
  <c r="M38" i="8"/>
  <c r="L38" i="8"/>
  <c r="K38" i="8"/>
  <c r="J38" i="8"/>
  <c r="I38" i="8"/>
  <c r="H38" i="8"/>
  <c r="G38" i="8"/>
  <c r="F38" i="8"/>
  <c r="E38" i="8"/>
  <c r="I37" i="8"/>
  <c r="N36" i="8"/>
  <c r="N34" i="8"/>
  <c r="N33" i="8"/>
  <c r="N32" i="8"/>
  <c r="N30" i="8"/>
  <c r="N29" i="8"/>
  <c r="N28" i="8"/>
  <c r="N27" i="8"/>
  <c r="N26" i="8"/>
  <c r="N25" i="8"/>
  <c r="M21" i="8"/>
  <c r="L21" i="8"/>
  <c r="L39" i="8" s="1"/>
  <c r="K21" i="8"/>
  <c r="K39" i="8" s="1"/>
  <c r="J21" i="8"/>
  <c r="I21" i="8"/>
  <c r="I39" i="8" s="1"/>
  <c r="H21" i="8"/>
  <c r="G21" i="8"/>
  <c r="G39" i="8" s="1"/>
  <c r="E21" i="8"/>
  <c r="N20" i="8"/>
  <c r="N18" i="8"/>
  <c r="N16" i="8"/>
  <c r="N15" i="8"/>
  <c r="N14" i="8"/>
  <c r="N13" i="8"/>
  <c r="N12" i="8"/>
  <c r="N11" i="8"/>
  <c r="N10" i="8"/>
  <c r="N9" i="8"/>
  <c r="N8" i="8"/>
  <c r="H39" i="8" l="1"/>
  <c r="M39" i="8"/>
  <c r="E39" i="8"/>
  <c r="M37" i="8"/>
  <c r="N37" i="8" s="1"/>
  <c r="N21" i="8"/>
  <c r="F39" i="8"/>
  <c r="J39" i="8"/>
  <c r="N38" i="8"/>
  <c r="V70" i="3"/>
  <c r="D63" i="5"/>
  <c r="N39" i="8" l="1"/>
  <c r="M29" i="17"/>
  <c r="L29" i="17"/>
  <c r="K29" i="17"/>
  <c r="J29" i="17"/>
  <c r="I29" i="17"/>
  <c r="H29" i="17"/>
  <c r="G29" i="17"/>
  <c r="F29" i="17"/>
  <c r="E29" i="17"/>
  <c r="D29" i="17"/>
  <c r="C29" i="17"/>
  <c r="B29" i="17"/>
  <c r="P14" i="17"/>
  <c r="P13" i="17"/>
  <c r="D13" i="17"/>
  <c r="C13" i="17"/>
  <c r="B13" i="17"/>
  <c r="P12" i="17"/>
  <c r="N12" i="17"/>
  <c r="D12" i="17" s="1"/>
  <c r="P11" i="17"/>
  <c r="D11" i="17"/>
  <c r="P10" i="17"/>
  <c r="P9" i="17"/>
  <c r="P8" i="17"/>
  <c r="P7" i="17"/>
  <c r="P6" i="17"/>
  <c r="L15" i="17"/>
  <c r="P5" i="17"/>
  <c r="L190" i="3"/>
  <c r="D10" i="17" l="1"/>
  <c r="C12" i="17"/>
  <c r="B12" i="17"/>
  <c r="N29" i="17"/>
  <c r="P15" i="17"/>
  <c r="B10" i="17"/>
  <c r="C10" i="17"/>
  <c r="B11" i="17"/>
  <c r="C11" i="17"/>
  <c r="R358" i="3" l="1"/>
  <c r="L214" i="3"/>
  <c r="H46" i="7"/>
  <c r="G37" i="5"/>
  <c r="H37" i="5"/>
  <c r="I37" i="5"/>
  <c r="G71" i="4"/>
  <c r="I48" i="4"/>
  <c r="R265" i="3"/>
  <c r="T130" i="3"/>
  <c r="J241" i="3"/>
  <c r="I235" i="3"/>
  <c r="I193" i="3"/>
  <c r="I187" i="3"/>
  <c r="O97" i="7"/>
  <c r="L106" i="7"/>
  <c r="XFD97" i="7" l="1"/>
  <c r="XFC97" i="7"/>
  <c r="XFB97" i="7"/>
  <c r="XFA97" i="7"/>
  <c r="XEZ97" i="7"/>
  <c r="XEY97" i="7"/>
  <c r="XEX97" i="7"/>
  <c r="XEW97" i="7"/>
  <c r="XEV97" i="7"/>
  <c r="XEU97" i="7"/>
  <c r="XET97" i="7"/>
  <c r="XES97" i="7"/>
  <c r="XER97" i="7"/>
  <c r="XEQ97" i="7"/>
  <c r="XEP97" i="7"/>
  <c r="XEO97" i="7"/>
  <c r="XEN97" i="7"/>
  <c r="XEM97" i="7"/>
  <c r="XEL97" i="7"/>
  <c r="XEK97" i="7"/>
  <c r="XEJ97" i="7"/>
  <c r="XEI97" i="7"/>
  <c r="XEH97" i="7"/>
  <c r="XEG97" i="7"/>
  <c r="XEF97" i="7"/>
  <c r="XEE97" i="7"/>
  <c r="XED97" i="7"/>
  <c r="XEC97" i="7"/>
  <c r="XEB97" i="7"/>
  <c r="XEA97" i="7"/>
  <c r="XDZ97" i="7"/>
  <c r="XDY97" i="7"/>
  <c r="XDX97" i="7"/>
  <c r="XDW97" i="7"/>
  <c r="XDV97" i="7"/>
  <c r="XDU97" i="7"/>
  <c r="XDT97" i="7"/>
  <c r="XDS97" i="7"/>
  <c r="XDR97" i="7"/>
  <c r="XDQ97" i="7"/>
  <c r="XDP97" i="7"/>
  <c r="XDO97" i="7"/>
  <c r="XDN97" i="7"/>
  <c r="XDM97" i="7"/>
  <c r="XDL97" i="7"/>
  <c r="XDK97" i="7"/>
  <c r="XDJ97" i="7"/>
  <c r="XDI97" i="7"/>
  <c r="XDH97" i="7"/>
  <c r="XDG97" i="7"/>
  <c r="XDF97" i="7"/>
  <c r="XDE97" i="7"/>
  <c r="XDD97" i="7"/>
  <c r="XDC97" i="7"/>
  <c r="XDB97" i="7"/>
  <c r="XDA97" i="7"/>
  <c r="XCZ97" i="7"/>
  <c r="XCY97" i="7"/>
  <c r="XCX97" i="7"/>
  <c r="XCW97" i="7"/>
  <c r="XCV97" i="7"/>
  <c r="XCU97" i="7"/>
  <c r="XCT97" i="7"/>
  <c r="XCS97" i="7"/>
  <c r="XCR97" i="7"/>
  <c r="XCQ97" i="7"/>
  <c r="XCP97" i="7"/>
  <c r="XCO97" i="7"/>
  <c r="XCN97" i="7"/>
  <c r="XCM97" i="7"/>
  <c r="XCL97" i="7"/>
  <c r="XCK97" i="7"/>
  <c r="XCJ97" i="7"/>
  <c r="XCI97" i="7"/>
  <c r="XCH97" i="7"/>
  <c r="XCG97" i="7"/>
  <c r="XCF97" i="7"/>
  <c r="XCE97" i="7"/>
  <c r="XCD97" i="7"/>
  <c r="XCC97" i="7"/>
  <c r="XCB97" i="7"/>
  <c r="XCA97" i="7"/>
  <c r="XBZ97" i="7"/>
  <c r="XBY97" i="7"/>
  <c r="XBX97" i="7"/>
  <c r="XBW97" i="7"/>
  <c r="XBV97" i="7"/>
  <c r="XBU97" i="7"/>
  <c r="XBT97" i="7"/>
  <c r="XBS97" i="7"/>
  <c r="XBR97" i="7"/>
  <c r="XBQ97" i="7"/>
  <c r="XBP97" i="7"/>
  <c r="XBO97" i="7"/>
  <c r="XBN97" i="7"/>
  <c r="XBM97" i="7"/>
  <c r="XBL97" i="7"/>
  <c r="XBK97" i="7"/>
  <c r="XBJ97" i="7"/>
  <c r="XBI97" i="7"/>
  <c r="XBH97" i="7"/>
  <c r="XBG97" i="7"/>
  <c r="XBF97" i="7"/>
  <c r="XBE97" i="7"/>
  <c r="XBD97" i="7"/>
  <c r="XBC97" i="7"/>
  <c r="XBB97" i="7"/>
  <c r="XBA97" i="7"/>
  <c r="XAZ97" i="7"/>
  <c r="XAY97" i="7"/>
  <c r="XAX97" i="7"/>
  <c r="XAW97" i="7"/>
  <c r="XAV97" i="7"/>
  <c r="XAU97" i="7"/>
  <c r="XAT97" i="7"/>
  <c r="XAS97" i="7"/>
  <c r="XAR97" i="7"/>
  <c r="XAQ97" i="7"/>
  <c r="XAP97" i="7"/>
  <c r="XAO97" i="7"/>
  <c r="XAN97" i="7"/>
  <c r="XAM97" i="7"/>
  <c r="XAL97" i="7"/>
  <c r="XAK97" i="7"/>
  <c r="XAJ97" i="7"/>
  <c r="XAI97" i="7"/>
  <c r="XAH97" i="7"/>
  <c r="XAG97" i="7"/>
  <c r="XAF97" i="7"/>
  <c r="XAE97" i="7"/>
  <c r="XAD97" i="7"/>
  <c r="XAC97" i="7"/>
  <c r="XAB97" i="7"/>
  <c r="XAA97" i="7"/>
  <c r="WZZ97" i="7"/>
  <c r="WZY97" i="7"/>
  <c r="WZX97" i="7"/>
  <c r="WZW97" i="7"/>
  <c r="WZV97" i="7"/>
  <c r="WZU97" i="7"/>
  <c r="WZT97" i="7"/>
  <c r="WZS97" i="7"/>
  <c r="WZR97" i="7"/>
  <c r="WZQ97" i="7"/>
  <c r="WZP97" i="7"/>
  <c r="WZO97" i="7"/>
  <c r="WZN97" i="7"/>
  <c r="WZM97" i="7"/>
  <c r="WZL97" i="7"/>
  <c r="WZK97" i="7"/>
  <c r="WZJ97" i="7"/>
  <c r="WZI97" i="7"/>
  <c r="WZH97" i="7"/>
  <c r="WZG97" i="7"/>
  <c r="WZF97" i="7"/>
  <c r="WZE97" i="7"/>
  <c r="WZD97" i="7"/>
  <c r="WZC97" i="7"/>
  <c r="WZB97" i="7"/>
  <c r="WZA97" i="7"/>
  <c r="WYZ97" i="7"/>
  <c r="WYY97" i="7"/>
  <c r="WYX97" i="7"/>
  <c r="WYW97" i="7"/>
  <c r="WYV97" i="7"/>
  <c r="WYU97" i="7"/>
  <c r="WYT97" i="7"/>
  <c r="WYS97" i="7"/>
  <c r="WYR97" i="7"/>
  <c r="WYQ97" i="7"/>
  <c r="WYP97" i="7"/>
  <c r="WYO97" i="7"/>
  <c r="WYN97" i="7"/>
  <c r="WYM97" i="7"/>
  <c r="WYL97" i="7"/>
  <c r="WYK97" i="7"/>
  <c r="WYJ97" i="7"/>
  <c r="WYI97" i="7"/>
  <c r="WYH97" i="7"/>
  <c r="WYG97" i="7"/>
  <c r="WYF97" i="7"/>
  <c r="WYE97" i="7"/>
  <c r="WYD97" i="7"/>
  <c r="WYC97" i="7"/>
  <c r="WYB97" i="7"/>
  <c r="WYA97" i="7"/>
  <c r="WXZ97" i="7"/>
  <c r="WXY97" i="7"/>
  <c r="WXX97" i="7"/>
  <c r="WXW97" i="7"/>
  <c r="WXV97" i="7"/>
  <c r="WXU97" i="7"/>
  <c r="WXT97" i="7"/>
  <c r="WXS97" i="7"/>
  <c r="WXR97" i="7"/>
  <c r="WXQ97" i="7"/>
  <c r="WXP97" i="7"/>
  <c r="WXO97" i="7"/>
  <c r="WXN97" i="7"/>
  <c r="WXM97" i="7"/>
  <c r="WXL97" i="7"/>
  <c r="WXK97" i="7"/>
  <c r="WXJ97" i="7"/>
  <c r="WXI97" i="7"/>
  <c r="WXH97" i="7"/>
  <c r="WXG97" i="7"/>
  <c r="WXF97" i="7"/>
  <c r="WXE97" i="7"/>
  <c r="WXD97" i="7"/>
  <c r="WXC97" i="7"/>
  <c r="WXB97" i="7"/>
  <c r="WXA97" i="7"/>
  <c r="WWZ97" i="7"/>
  <c r="WWY97" i="7"/>
  <c r="WWX97" i="7"/>
  <c r="WWW97" i="7"/>
  <c r="WWV97" i="7"/>
  <c r="WWU97" i="7"/>
  <c r="WWT97" i="7"/>
  <c r="WWS97" i="7"/>
  <c r="WWR97" i="7"/>
  <c r="WWQ97" i="7"/>
  <c r="WWP97" i="7"/>
  <c r="WWO97" i="7"/>
  <c r="WWN97" i="7"/>
  <c r="WWM97" i="7"/>
  <c r="WWL97" i="7"/>
  <c r="WWK97" i="7"/>
  <c r="WWJ97" i="7"/>
  <c r="WWI97" i="7"/>
  <c r="WWH97" i="7"/>
  <c r="WWG97" i="7"/>
  <c r="WWF97" i="7"/>
  <c r="WWE97" i="7"/>
  <c r="WWD97" i="7"/>
  <c r="WWC97" i="7"/>
  <c r="WWB97" i="7"/>
  <c r="WWA97" i="7"/>
  <c r="WVZ97" i="7"/>
  <c r="WVY97" i="7"/>
  <c r="WVX97" i="7"/>
  <c r="WVW97" i="7"/>
  <c r="WVV97" i="7"/>
  <c r="WVU97" i="7"/>
  <c r="WVT97" i="7"/>
  <c r="WVS97" i="7"/>
  <c r="WVR97" i="7"/>
  <c r="WVQ97" i="7"/>
  <c r="WVP97" i="7"/>
  <c r="WVO97" i="7"/>
  <c r="WVN97" i="7"/>
  <c r="WVM97" i="7"/>
  <c r="WVL97" i="7"/>
  <c r="WVK97" i="7"/>
  <c r="WVJ97" i="7"/>
  <c r="WVI97" i="7"/>
  <c r="WVH97" i="7"/>
  <c r="WVG97" i="7"/>
  <c r="WVF97" i="7"/>
  <c r="WVE97" i="7"/>
  <c r="WVD97" i="7"/>
  <c r="WVC97" i="7"/>
  <c r="WVB97" i="7"/>
  <c r="WVA97" i="7"/>
  <c r="WUZ97" i="7"/>
  <c r="WUY97" i="7"/>
  <c r="WUX97" i="7"/>
  <c r="WUW97" i="7"/>
  <c r="WUV97" i="7"/>
  <c r="WUU97" i="7"/>
  <c r="WUT97" i="7"/>
  <c r="WUS97" i="7"/>
  <c r="WUR97" i="7"/>
  <c r="WUQ97" i="7"/>
  <c r="WUP97" i="7"/>
  <c r="WUO97" i="7"/>
  <c r="WUN97" i="7"/>
  <c r="WUM97" i="7"/>
  <c r="WUL97" i="7"/>
  <c r="WUK97" i="7"/>
  <c r="WUJ97" i="7"/>
  <c r="WUI97" i="7"/>
  <c r="WUH97" i="7"/>
  <c r="WUG97" i="7"/>
  <c r="WUF97" i="7"/>
  <c r="WUE97" i="7"/>
  <c r="WUD97" i="7"/>
  <c r="WUC97" i="7"/>
  <c r="WUB97" i="7"/>
  <c r="WUA97" i="7"/>
  <c r="WTZ97" i="7"/>
  <c r="WTY97" i="7"/>
  <c r="WTX97" i="7"/>
  <c r="WTW97" i="7"/>
  <c r="WTV97" i="7"/>
  <c r="WTU97" i="7"/>
  <c r="WTT97" i="7"/>
  <c r="WTS97" i="7"/>
  <c r="WTR97" i="7"/>
  <c r="WTQ97" i="7"/>
  <c r="WTP97" i="7"/>
  <c r="WTO97" i="7"/>
  <c r="WTN97" i="7"/>
  <c r="WTM97" i="7"/>
  <c r="WTL97" i="7"/>
  <c r="WTK97" i="7"/>
  <c r="WTJ97" i="7"/>
  <c r="WTI97" i="7"/>
  <c r="WTH97" i="7"/>
  <c r="WTG97" i="7"/>
  <c r="WTF97" i="7"/>
  <c r="WTE97" i="7"/>
  <c r="WTD97" i="7"/>
  <c r="WTC97" i="7"/>
  <c r="WTB97" i="7"/>
  <c r="WTA97" i="7"/>
  <c r="WSZ97" i="7"/>
  <c r="WSY97" i="7"/>
  <c r="WSX97" i="7"/>
  <c r="WSW97" i="7"/>
  <c r="WSV97" i="7"/>
  <c r="WSU97" i="7"/>
  <c r="WST97" i="7"/>
  <c r="WSS97" i="7"/>
  <c r="WSR97" i="7"/>
  <c r="WSQ97" i="7"/>
  <c r="WSP97" i="7"/>
  <c r="WSO97" i="7"/>
  <c r="WSN97" i="7"/>
  <c r="WSM97" i="7"/>
  <c r="WSL97" i="7"/>
  <c r="WSK97" i="7"/>
  <c r="WSJ97" i="7"/>
  <c r="WSI97" i="7"/>
  <c r="WSH97" i="7"/>
  <c r="WSG97" i="7"/>
  <c r="WSF97" i="7"/>
  <c r="WSE97" i="7"/>
  <c r="WSD97" i="7"/>
  <c r="WSC97" i="7"/>
  <c r="WSB97" i="7"/>
  <c r="WSA97" i="7"/>
  <c r="WRZ97" i="7"/>
  <c r="WRY97" i="7"/>
  <c r="WRX97" i="7"/>
  <c r="WRW97" i="7"/>
  <c r="WRV97" i="7"/>
  <c r="WRU97" i="7"/>
  <c r="WRT97" i="7"/>
  <c r="WRS97" i="7"/>
  <c r="WRR97" i="7"/>
  <c r="WRQ97" i="7"/>
  <c r="WRP97" i="7"/>
  <c r="WRO97" i="7"/>
  <c r="WRN97" i="7"/>
  <c r="WRM97" i="7"/>
  <c r="WRL97" i="7"/>
  <c r="WRK97" i="7"/>
  <c r="WRJ97" i="7"/>
  <c r="WRI97" i="7"/>
  <c r="WRH97" i="7"/>
  <c r="WRG97" i="7"/>
  <c r="WRF97" i="7"/>
  <c r="WRE97" i="7"/>
  <c r="WRD97" i="7"/>
  <c r="WRC97" i="7"/>
  <c r="WRB97" i="7"/>
  <c r="WRA97" i="7"/>
  <c r="WQZ97" i="7"/>
  <c r="WQY97" i="7"/>
  <c r="WQX97" i="7"/>
  <c r="WQW97" i="7"/>
  <c r="WQV97" i="7"/>
  <c r="WQU97" i="7"/>
  <c r="WQT97" i="7"/>
  <c r="WQS97" i="7"/>
  <c r="WQR97" i="7"/>
  <c r="WQQ97" i="7"/>
  <c r="WQP97" i="7"/>
  <c r="WQO97" i="7"/>
  <c r="WQN97" i="7"/>
  <c r="WQM97" i="7"/>
  <c r="WQL97" i="7"/>
  <c r="WQK97" i="7"/>
  <c r="WQJ97" i="7"/>
  <c r="WQI97" i="7"/>
  <c r="WQH97" i="7"/>
  <c r="WQG97" i="7"/>
  <c r="WQF97" i="7"/>
  <c r="WQE97" i="7"/>
  <c r="WQD97" i="7"/>
  <c r="WQC97" i="7"/>
  <c r="WQB97" i="7"/>
  <c r="WQA97" i="7"/>
  <c r="WPZ97" i="7"/>
  <c r="WPY97" i="7"/>
  <c r="WPX97" i="7"/>
  <c r="WPW97" i="7"/>
  <c r="WPV97" i="7"/>
  <c r="WPU97" i="7"/>
  <c r="WPT97" i="7"/>
  <c r="WPS97" i="7"/>
  <c r="WPR97" i="7"/>
  <c r="WPQ97" i="7"/>
  <c r="WPP97" i="7"/>
  <c r="WPO97" i="7"/>
  <c r="WPN97" i="7"/>
  <c r="WPM97" i="7"/>
  <c r="WPL97" i="7"/>
  <c r="WPK97" i="7"/>
  <c r="WPJ97" i="7"/>
  <c r="WPI97" i="7"/>
  <c r="WPH97" i="7"/>
  <c r="WPG97" i="7"/>
  <c r="WPF97" i="7"/>
  <c r="WPE97" i="7"/>
  <c r="WPD97" i="7"/>
  <c r="WPC97" i="7"/>
  <c r="WPB97" i="7"/>
  <c r="WPA97" i="7"/>
  <c r="WOZ97" i="7"/>
  <c r="WOY97" i="7"/>
  <c r="WOX97" i="7"/>
  <c r="WOW97" i="7"/>
  <c r="WOV97" i="7"/>
  <c r="WOU97" i="7"/>
  <c r="WOT97" i="7"/>
  <c r="WOS97" i="7"/>
  <c r="WOR97" i="7"/>
  <c r="WOQ97" i="7"/>
  <c r="WOP97" i="7"/>
  <c r="WOO97" i="7"/>
  <c r="WON97" i="7"/>
  <c r="WOM97" i="7"/>
  <c r="WOL97" i="7"/>
  <c r="WOK97" i="7"/>
  <c r="WOJ97" i="7"/>
  <c r="WOI97" i="7"/>
  <c r="WOH97" i="7"/>
  <c r="WOG97" i="7"/>
  <c r="WOF97" i="7"/>
  <c r="WOE97" i="7"/>
  <c r="WOD97" i="7"/>
  <c r="WOC97" i="7"/>
  <c r="WOB97" i="7"/>
  <c r="WOA97" i="7"/>
  <c r="WNZ97" i="7"/>
  <c r="WNY97" i="7"/>
  <c r="WNX97" i="7"/>
  <c r="WNW97" i="7"/>
  <c r="WNV97" i="7"/>
  <c r="WNU97" i="7"/>
  <c r="WNT97" i="7"/>
  <c r="WNS97" i="7"/>
  <c r="WNR97" i="7"/>
  <c r="WNQ97" i="7"/>
  <c r="WNP97" i="7"/>
  <c r="WNO97" i="7"/>
  <c r="WNN97" i="7"/>
  <c r="WNM97" i="7"/>
  <c r="WNL97" i="7"/>
  <c r="WNK97" i="7"/>
  <c r="WNJ97" i="7"/>
  <c r="WNI97" i="7"/>
  <c r="WNH97" i="7"/>
  <c r="WNG97" i="7"/>
  <c r="WNF97" i="7"/>
  <c r="WNE97" i="7"/>
  <c r="WND97" i="7"/>
  <c r="WNC97" i="7"/>
  <c r="WNB97" i="7"/>
  <c r="WNA97" i="7"/>
  <c r="WMZ97" i="7"/>
  <c r="WMY97" i="7"/>
  <c r="WMX97" i="7"/>
  <c r="WMW97" i="7"/>
  <c r="WMV97" i="7"/>
  <c r="WMU97" i="7"/>
  <c r="WMT97" i="7"/>
  <c r="WMS97" i="7"/>
  <c r="WMR97" i="7"/>
  <c r="WMQ97" i="7"/>
  <c r="WMP97" i="7"/>
  <c r="WMO97" i="7"/>
  <c r="WMN97" i="7"/>
  <c r="WMM97" i="7"/>
  <c r="WML97" i="7"/>
  <c r="WMK97" i="7"/>
  <c r="WMJ97" i="7"/>
  <c r="WMI97" i="7"/>
  <c r="WMH97" i="7"/>
  <c r="WMG97" i="7"/>
  <c r="WMF97" i="7"/>
  <c r="WME97" i="7"/>
  <c r="WMD97" i="7"/>
  <c r="WMC97" i="7"/>
  <c r="WMB97" i="7"/>
  <c r="WMA97" i="7"/>
  <c r="WLZ97" i="7"/>
  <c r="WLY97" i="7"/>
  <c r="WLX97" i="7"/>
  <c r="WLW97" i="7"/>
  <c r="WLV97" i="7"/>
  <c r="WLU97" i="7"/>
  <c r="WLT97" i="7"/>
  <c r="WLS97" i="7"/>
  <c r="WLR97" i="7"/>
  <c r="WLQ97" i="7"/>
  <c r="WLP97" i="7"/>
  <c r="WLO97" i="7"/>
  <c r="WLN97" i="7"/>
  <c r="WLM97" i="7"/>
  <c r="WLL97" i="7"/>
  <c r="WLK97" i="7"/>
  <c r="WLJ97" i="7"/>
  <c r="WLI97" i="7"/>
  <c r="WLH97" i="7"/>
  <c r="WLG97" i="7"/>
  <c r="WLF97" i="7"/>
  <c r="WLE97" i="7"/>
  <c r="WLD97" i="7"/>
  <c r="WLC97" i="7"/>
  <c r="WLB97" i="7"/>
  <c r="WLA97" i="7"/>
  <c r="WKZ97" i="7"/>
  <c r="WKY97" i="7"/>
  <c r="WKX97" i="7"/>
  <c r="WKW97" i="7"/>
  <c r="WKV97" i="7"/>
  <c r="WKU97" i="7"/>
  <c r="WKT97" i="7"/>
  <c r="WKS97" i="7"/>
  <c r="WKR97" i="7"/>
  <c r="WKQ97" i="7"/>
  <c r="WKP97" i="7"/>
  <c r="WKO97" i="7"/>
  <c r="WKN97" i="7"/>
  <c r="WKM97" i="7"/>
  <c r="WKL97" i="7"/>
  <c r="WKK97" i="7"/>
  <c r="WKJ97" i="7"/>
  <c r="WKI97" i="7"/>
  <c r="WKH97" i="7"/>
  <c r="WKG97" i="7"/>
  <c r="WKF97" i="7"/>
  <c r="WKE97" i="7"/>
  <c r="WKD97" i="7"/>
  <c r="WKC97" i="7"/>
  <c r="WKB97" i="7"/>
  <c r="WKA97" i="7"/>
  <c r="WJZ97" i="7"/>
  <c r="WJY97" i="7"/>
  <c r="WJX97" i="7"/>
  <c r="WJW97" i="7"/>
  <c r="WJV97" i="7"/>
  <c r="WJU97" i="7"/>
  <c r="WJT97" i="7"/>
  <c r="WJS97" i="7"/>
  <c r="WJR97" i="7"/>
  <c r="WJQ97" i="7"/>
  <c r="WJP97" i="7"/>
  <c r="WJO97" i="7"/>
  <c r="WJN97" i="7"/>
  <c r="WJM97" i="7"/>
  <c r="WJL97" i="7"/>
  <c r="WJK97" i="7"/>
  <c r="WJJ97" i="7"/>
  <c r="WJI97" i="7"/>
  <c r="WJH97" i="7"/>
  <c r="WJG97" i="7"/>
  <c r="WJF97" i="7"/>
  <c r="WJE97" i="7"/>
  <c r="WJD97" i="7"/>
  <c r="WJC97" i="7"/>
  <c r="WJB97" i="7"/>
  <c r="WJA97" i="7"/>
  <c r="WIZ97" i="7"/>
  <c r="WIY97" i="7"/>
  <c r="WIX97" i="7"/>
  <c r="WIW97" i="7"/>
  <c r="WIV97" i="7"/>
  <c r="WIU97" i="7"/>
  <c r="WIT97" i="7"/>
  <c r="WIS97" i="7"/>
  <c r="WIR97" i="7"/>
  <c r="WIQ97" i="7"/>
  <c r="WIP97" i="7"/>
  <c r="WIO97" i="7"/>
  <c r="WIN97" i="7"/>
  <c r="WIM97" i="7"/>
  <c r="WIL97" i="7"/>
  <c r="WIK97" i="7"/>
  <c r="WIJ97" i="7"/>
  <c r="WII97" i="7"/>
  <c r="WIH97" i="7"/>
  <c r="WIG97" i="7"/>
  <c r="WIF97" i="7"/>
  <c r="WIE97" i="7"/>
  <c r="WID97" i="7"/>
  <c r="WIC97" i="7"/>
  <c r="WIB97" i="7"/>
  <c r="WIA97" i="7"/>
  <c r="WHZ97" i="7"/>
  <c r="WHY97" i="7"/>
  <c r="WHX97" i="7"/>
  <c r="WHW97" i="7"/>
  <c r="WHV97" i="7"/>
  <c r="WHU97" i="7"/>
  <c r="WHT97" i="7"/>
  <c r="WHS97" i="7"/>
  <c r="WHR97" i="7"/>
  <c r="WHQ97" i="7"/>
  <c r="WHP97" i="7"/>
  <c r="WHO97" i="7"/>
  <c r="WHN97" i="7"/>
  <c r="WHM97" i="7"/>
  <c r="WHL97" i="7"/>
  <c r="WHK97" i="7"/>
  <c r="WHJ97" i="7"/>
  <c r="WHI97" i="7"/>
  <c r="WHH97" i="7"/>
  <c r="WHG97" i="7"/>
  <c r="WHF97" i="7"/>
  <c r="WHE97" i="7"/>
  <c r="WHD97" i="7"/>
  <c r="WHC97" i="7"/>
  <c r="WHB97" i="7"/>
  <c r="WHA97" i="7"/>
  <c r="WGZ97" i="7"/>
  <c r="WGY97" i="7"/>
  <c r="WGX97" i="7"/>
  <c r="WGW97" i="7"/>
  <c r="WGV97" i="7"/>
  <c r="WGU97" i="7"/>
  <c r="WGT97" i="7"/>
  <c r="WGS97" i="7"/>
  <c r="WGR97" i="7"/>
  <c r="WGQ97" i="7"/>
  <c r="WGP97" i="7"/>
  <c r="WGO97" i="7"/>
  <c r="WGN97" i="7"/>
  <c r="WGM97" i="7"/>
  <c r="WGL97" i="7"/>
  <c r="WGK97" i="7"/>
  <c r="WGJ97" i="7"/>
  <c r="WGI97" i="7"/>
  <c r="WGH97" i="7"/>
  <c r="WGG97" i="7"/>
  <c r="WGF97" i="7"/>
  <c r="WGE97" i="7"/>
  <c r="WGD97" i="7"/>
  <c r="WGC97" i="7"/>
  <c r="WGB97" i="7"/>
  <c r="WGA97" i="7"/>
  <c r="WFZ97" i="7"/>
  <c r="WFY97" i="7"/>
  <c r="WFX97" i="7"/>
  <c r="WFW97" i="7"/>
  <c r="WFV97" i="7"/>
  <c r="WFU97" i="7"/>
  <c r="WFT97" i="7"/>
  <c r="WFS97" i="7"/>
  <c r="WFR97" i="7"/>
  <c r="WFQ97" i="7"/>
  <c r="WFP97" i="7"/>
  <c r="WFO97" i="7"/>
  <c r="WFN97" i="7"/>
  <c r="WFM97" i="7"/>
  <c r="WFL97" i="7"/>
  <c r="WFK97" i="7"/>
  <c r="WFJ97" i="7"/>
  <c r="WFI97" i="7"/>
  <c r="WFH97" i="7"/>
  <c r="WFG97" i="7"/>
  <c r="WFF97" i="7"/>
  <c r="WFE97" i="7"/>
  <c r="WFD97" i="7"/>
  <c r="WFC97" i="7"/>
  <c r="WFB97" i="7"/>
  <c r="WFA97" i="7"/>
  <c r="WEZ97" i="7"/>
  <c r="WEY97" i="7"/>
  <c r="WEX97" i="7"/>
  <c r="WEW97" i="7"/>
  <c r="WEV97" i="7"/>
  <c r="WEU97" i="7"/>
  <c r="WET97" i="7"/>
  <c r="WES97" i="7"/>
  <c r="WER97" i="7"/>
  <c r="WEQ97" i="7"/>
  <c r="WEP97" i="7"/>
  <c r="WEO97" i="7"/>
  <c r="WEN97" i="7"/>
  <c r="WEM97" i="7"/>
  <c r="WEL97" i="7"/>
  <c r="WEK97" i="7"/>
  <c r="WEJ97" i="7"/>
  <c r="WEI97" i="7"/>
  <c r="WEH97" i="7"/>
  <c r="WEG97" i="7"/>
  <c r="WEF97" i="7"/>
  <c r="WEE97" i="7"/>
  <c r="WED97" i="7"/>
  <c r="WEC97" i="7"/>
  <c r="WEB97" i="7"/>
  <c r="WEA97" i="7"/>
  <c r="WDZ97" i="7"/>
  <c r="WDY97" i="7"/>
  <c r="WDX97" i="7"/>
  <c r="WDW97" i="7"/>
  <c r="WDV97" i="7"/>
  <c r="WDU97" i="7"/>
  <c r="WDT97" i="7"/>
  <c r="WDS97" i="7"/>
  <c r="WDR97" i="7"/>
  <c r="WDQ97" i="7"/>
  <c r="WDP97" i="7"/>
  <c r="WDO97" i="7"/>
  <c r="WDN97" i="7"/>
  <c r="WDM97" i="7"/>
  <c r="WDL97" i="7"/>
  <c r="WDK97" i="7"/>
  <c r="WDJ97" i="7"/>
  <c r="WDI97" i="7"/>
  <c r="WDH97" i="7"/>
  <c r="WDG97" i="7"/>
  <c r="WDF97" i="7"/>
  <c r="WDE97" i="7"/>
  <c r="WDD97" i="7"/>
  <c r="WDC97" i="7"/>
  <c r="WDB97" i="7"/>
  <c r="WDA97" i="7"/>
  <c r="WCZ97" i="7"/>
  <c r="WCY97" i="7"/>
  <c r="WCX97" i="7"/>
  <c r="WCW97" i="7"/>
  <c r="WCV97" i="7"/>
  <c r="WCU97" i="7"/>
  <c r="WCT97" i="7"/>
  <c r="WCS97" i="7"/>
  <c r="WCR97" i="7"/>
  <c r="WCQ97" i="7"/>
  <c r="WCP97" i="7"/>
  <c r="WCO97" i="7"/>
  <c r="WCN97" i="7"/>
  <c r="WCM97" i="7"/>
  <c r="WCL97" i="7"/>
  <c r="WCK97" i="7"/>
  <c r="WCJ97" i="7"/>
  <c r="WCI97" i="7"/>
  <c r="WCH97" i="7"/>
  <c r="WCG97" i="7"/>
  <c r="WCF97" i="7"/>
  <c r="WCE97" i="7"/>
  <c r="WCD97" i="7"/>
  <c r="WCC97" i="7"/>
  <c r="WCB97" i="7"/>
  <c r="WCA97" i="7"/>
  <c r="WBZ97" i="7"/>
  <c r="WBY97" i="7"/>
  <c r="WBX97" i="7"/>
  <c r="WBW97" i="7"/>
  <c r="WBV97" i="7"/>
  <c r="WBU97" i="7"/>
  <c r="WBT97" i="7"/>
  <c r="WBS97" i="7"/>
  <c r="WBR97" i="7"/>
  <c r="WBQ97" i="7"/>
  <c r="WBP97" i="7"/>
  <c r="WBO97" i="7"/>
  <c r="WBN97" i="7"/>
  <c r="WBM97" i="7"/>
  <c r="WBL97" i="7"/>
  <c r="WBK97" i="7"/>
  <c r="WBJ97" i="7"/>
  <c r="WBI97" i="7"/>
  <c r="WBH97" i="7"/>
  <c r="WBG97" i="7"/>
  <c r="WBF97" i="7"/>
  <c r="WBE97" i="7"/>
  <c r="WBD97" i="7"/>
  <c r="WBC97" i="7"/>
  <c r="WBB97" i="7"/>
  <c r="WBA97" i="7"/>
  <c r="WAZ97" i="7"/>
  <c r="WAY97" i="7"/>
  <c r="WAX97" i="7"/>
  <c r="WAW97" i="7"/>
  <c r="WAV97" i="7"/>
  <c r="WAU97" i="7"/>
  <c r="WAT97" i="7"/>
  <c r="WAS97" i="7"/>
  <c r="WAR97" i="7"/>
  <c r="WAQ97" i="7"/>
  <c r="WAP97" i="7"/>
  <c r="WAO97" i="7"/>
  <c r="WAN97" i="7"/>
  <c r="WAM97" i="7"/>
  <c r="WAL97" i="7"/>
  <c r="WAK97" i="7"/>
  <c r="WAJ97" i="7"/>
  <c r="WAI97" i="7"/>
  <c r="WAH97" i="7"/>
  <c r="WAG97" i="7"/>
  <c r="WAF97" i="7"/>
  <c r="WAE97" i="7"/>
  <c r="WAD97" i="7"/>
  <c r="WAC97" i="7"/>
  <c r="WAB97" i="7"/>
  <c r="WAA97" i="7"/>
  <c r="VZZ97" i="7"/>
  <c r="VZY97" i="7"/>
  <c r="VZX97" i="7"/>
  <c r="VZW97" i="7"/>
  <c r="VZV97" i="7"/>
  <c r="VZU97" i="7"/>
  <c r="VZT97" i="7"/>
  <c r="VZS97" i="7"/>
  <c r="VZR97" i="7"/>
  <c r="VZQ97" i="7"/>
  <c r="VZP97" i="7"/>
  <c r="VZO97" i="7"/>
  <c r="VZN97" i="7"/>
  <c r="VZM97" i="7"/>
  <c r="VZL97" i="7"/>
  <c r="VZK97" i="7"/>
  <c r="VZJ97" i="7"/>
  <c r="VZI97" i="7"/>
  <c r="VZH97" i="7"/>
  <c r="VZG97" i="7"/>
  <c r="VZF97" i="7"/>
  <c r="VZE97" i="7"/>
  <c r="VZD97" i="7"/>
  <c r="VZC97" i="7"/>
  <c r="VZB97" i="7"/>
  <c r="VZA97" i="7"/>
  <c r="VYZ97" i="7"/>
  <c r="VYY97" i="7"/>
  <c r="VYX97" i="7"/>
  <c r="VYW97" i="7"/>
  <c r="VYV97" i="7"/>
  <c r="VYU97" i="7"/>
  <c r="VYT97" i="7"/>
  <c r="VYS97" i="7"/>
  <c r="VYR97" i="7"/>
  <c r="VYQ97" i="7"/>
  <c r="VYP97" i="7"/>
  <c r="VYO97" i="7"/>
  <c r="VYN97" i="7"/>
  <c r="VYM97" i="7"/>
  <c r="VYL97" i="7"/>
  <c r="VYK97" i="7"/>
  <c r="VYJ97" i="7"/>
  <c r="VYI97" i="7"/>
  <c r="VYH97" i="7"/>
  <c r="VYG97" i="7"/>
  <c r="VYF97" i="7"/>
  <c r="VYE97" i="7"/>
  <c r="VYD97" i="7"/>
  <c r="VYC97" i="7"/>
  <c r="VYB97" i="7"/>
  <c r="VYA97" i="7"/>
  <c r="VXZ97" i="7"/>
  <c r="VXY97" i="7"/>
  <c r="VXX97" i="7"/>
  <c r="VXW97" i="7"/>
  <c r="VXV97" i="7"/>
  <c r="VXU97" i="7"/>
  <c r="VXT97" i="7"/>
  <c r="VXS97" i="7"/>
  <c r="VXR97" i="7"/>
  <c r="VXQ97" i="7"/>
  <c r="VXP97" i="7"/>
  <c r="VXO97" i="7"/>
  <c r="VXN97" i="7"/>
  <c r="VXM97" i="7"/>
  <c r="VXL97" i="7"/>
  <c r="VXK97" i="7"/>
  <c r="VXJ97" i="7"/>
  <c r="VXI97" i="7"/>
  <c r="VXH97" i="7"/>
  <c r="VXG97" i="7"/>
  <c r="VXF97" i="7"/>
  <c r="VXE97" i="7"/>
  <c r="VXD97" i="7"/>
  <c r="VXC97" i="7"/>
  <c r="VXB97" i="7"/>
  <c r="VXA97" i="7"/>
  <c r="VWZ97" i="7"/>
  <c r="VWY97" i="7"/>
  <c r="VWX97" i="7"/>
  <c r="VWW97" i="7"/>
  <c r="VWV97" i="7"/>
  <c r="VWU97" i="7"/>
  <c r="VWT97" i="7"/>
  <c r="VWS97" i="7"/>
  <c r="VWR97" i="7"/>
  <c r="VWQ97" i="7"/>
  <c r="VWP97" i="7"/>
  <c r="VWO97" i="7"/>
  <c r="VWN97" i="7"/>
  <c r="VWM97" i="7"/>
  <c r="VWL97" i="7"/>
  <c r="VWK97" i="7"/>
  <c r="VWJ97" i="7"/>
  <c r="VWI97" i="7"/>
  <c r="VWH97" i="7"/>
  <c r="VWG97" i="7"/>
  <c r="VWF97" i="7"/>
  <c r="VWE97" i="7"/>
  <c r="VWD97" i="7"/>
  <c r="VWC97" i="7"/>
  <c r="VWB97" i="7"/>
  <c r="VWA97" i="7"/>
  <c r="VVZ97" i="7"/>
  <c r="VVY97" i="7"/>
  <c r="VVX97" i="7"/>
  <c r="VVW97" i="7"/>
  <c r="VVV97" i="7"/>
  <c r="VVU97" i="7"/>
  <c r="VVT97" i="7"/>
  <c r="VVS97" i="7"/>
  <c r="VVR97" i="7"/>
  <c r="VVQ97" i="7"/>
  <c r="VVP97" i="7"/>
  <c r="VVO97" i="7"/>
  <c r="VVN97" i="7"/>
  <c r="VVM97" i="7"/>
  <c r="VVL97" i="7"/>
  <c r="VVK97" i="7"/>
  <c r="VVJ97" i="7"/>
  <c r="VVI97" i="7"/>
  <c r="VVH97" i="7"/>
  <c r="VVG97" i="7"/>
  <c r="VVF97" i="7"/>
  <c r="VVE97" i="7"/>
  <c r="VVD97" i="7"/>
  <c r="VVC97" i="7"/>
  <c r="VVB97" i="7"/>
  <c r="VVA97" i="7"/>
  <c r="VUZ97" i="7"/>
  <c r="VUY97" i="7"/>
  <c r="VUX97" i="7"/>
  <c r="VUW97" i="7"/>
  <c r="VUV97" i="7"/>
  <c r="VUU97" i="7"/>
  <c r="VUT97" i="7"/>
  <c r="VUS97" i="7"/>
  <c r="VUR97" i="7"/>
  <c r="VUQ97" i="7"/>
  <c r="VUP97" i="7"/>
  <c r="VUO97" i="7"/>
  <c r="VUN97" i="7"/>
  <c r="VUM97" i="7"/>
  <c r="VUL97" i="7"/>
  <c r="VUK97" i="7"/>
  <c r="VUJ97" i="7"/>
  <c r="VUI97" i="7"/>
  <c r="VUH97" i="7"/>
  <c r="VUG97" i="7"/>
  <c r="VUF97" i="7"/>
  <c r="VUE97" i="7"/>
  <c r="VUD97" i="7"/>
  <c r="VUC97" i="7"/>
  <c r="VUB97" i="7"/>
  <c r="VUA97" i="7"/>
  <c r="VTZ97" i="7"/>
  <c r="VTY97" i="7"/>
  <c r="VTX97" i="7"/>
  <c r="VTW97" i="7"/>
  <c r="VTV97" i="7"/>
  <c r="VTU97" i="7"/>
  <c r="VTT97" i="7"/>
  <c r="VTS97" i="7"/>
  <c r="VTR97" i="7"/>
  <c r="VTQ97" i="7"/>
  <c r="VTP97" i="7"/>
  <c r="VTO97" i="7"/>
  <c r="VTN97" i="7"/>
  <c r="VTM97" i="7"/>
  <c r="VTL97" i="7"/>
  <c r="VTK97" i="7"/>
  <c r="VTJ97" i="7"/>
  <c r="VTI97" i="7"/>
  <c r="VTH97" i="7"/>
  <c r="VTG97" i="7"/>
  <c r="VTF97" i="7"/>
  <c r="VTE97" i="7"/>
  <c r="VTD97" i="7"/>
  <c r="VTC97" i="7"/>
  <c r="VTB97" i="7"/>
  <c r="VTA97" i="7"/>
  <c r="VSZ97" i="7"/>
  <c r="VSY97" i="7"/>
  <c r="VSX97" i="7"/>
  <c r="VSW97" i="7"/>
  <c r="VSV97" i="7"/>
  <c r="VSU97" i="7"/>
  <c r="VST97" i="7"/>
  <c r="VSS97" i="7"/>
  <c r="VSR97" i="7"/>
  <c r="VSQ97" i="7"/>
  <c r="VSP97" i="7"/>
  <c r="VSO97" i="7"/>
  <c r="VSN97" i="7"/>
  <c r="VSM97" i="7"/>
  <c r="VSL97" i="7"/>
  <c r="VSK97" i="7"/>
  <c r="VSJ97" i="7"/>
  <c r="VSI97" i="7"/>
  <c r="VSH97" i="7"/>
  <c r="VSG97" i="7"/>
  <c r="VSF97" i="7"/>
  <c r="VSE97" i="7"/>
  <c r="VSD97" i="7"/>
  <c r="VSC97" i="7"/>
  <c r="VSB97" i="7"/>
  <c r="VSA97" i="7"/>
  <c r="VRZ97" i="7"/>
  <c r="VRY97" i="7"/>
  <c r="VRX97" i="7"/>
  <c r="VRW97" i="7"/>
  <c r="VRV97" i="7"/>
  <c r="VRU97" i="7"/>
  <c r="VRT97" i="7"/>
  <c r="VRS97" i="7"/>
  <c r="VRR97" i="7"/>
  <c r="VRQ97" i="7"/>
  <c r="VRP97" i="7"/>
  <c r="VRO97" i="7"/>
  <c r="VRN97" i="7"/>
  <c r="VRM97" i="7"/>
  <c r="VRL97" i="7"/>
  <c r="VRK97" i="7"/>
  <c r="VRJ97" i="7"/>
  <c r="VRI97" i="7"/>
  <c r="VRH97" i="7"/>
  <c r="VRG97" i="7"/>
  <c r="VRF97" i="7"/>
  <c r="VRE97" i="7"/>
  <c r="VRD97" i="7"/>
  <c r="VRC97" i="7"/>
  <c r="VRB97" i="7"/>
  <c r="VRA97" i="7"/>
  <c r="VQZ97" i="7"/>
  <c r="VQY97" i="7"/>
  <c r="VQX97" i="7"/>
  <c r="VQW97" i="7"/>
  <c r="VQV97" i="7"/>
  <c r="VQU97" i="7"/>
  <c r="VQT97" i="7"/>
  <c r="VQS97" i="7"/>
  <c r="VQR97" i="7"/>
  <c r="VQQ97" i="7"/>
  <c r="VQP97" i="7"/>
  <c r="VQO97" i="7"/>
  <c r="VQN97" i="7"/>
  <c r="VQM97" i="7"/>
  <c r="VQL97" i="7"/>
  <c r="VQK97" i="7"/>
  <c r="VQJ97" i="7"/>
  <c r="VQI97" i="7"/>
  <c r="VQH97" i="7"/>
  <c r="VQG97" i="7"/>
  <c r="VQF97" i="7"/>
  <c r="VQE97" i="7"/>
  <c r="VQD97" i="7"/>
  <c r="VQC97" i="7"/>
  <c r="VQB97" i="7"/>
  <c r="VQA97" i="7"/>
  <c r="VPZ97" i="7"/>
  <c r="VPY97" i="7"/>
  <c r="VPX97" i="7"/>
  <c r="VPW97" i="7"/>
  <c r="VPV97" i="7"/>
  <c r="VPU97" i="7"/>
  <c r="VPT97" i="7"/>
  <c r="VPS97" i="7"/>
  <c r="VPR97" i="7"/>
  <c r="VPQ97" i="7"/>
  <c r="VPP97" i="7"/>
  <c r="VPO97" i="7"/>
  <c r="VPN97" i="7"/>
  <c r="VPM97" i="7"/>
  <c r="VPL97" i="7"/>
  <c r="VPK97" i="7"/>
  <c r="VPJ97" i="7"/>
  <c r="VPI97" i="7"/>
  <c r="VPH97" i="7"/>
  <c r="VPG97" i="7"/>
  <c r="VPF97" i="7"/>
  <c r="VPE97" i="7"/>
  <c r="VPD97" i="7"/>
  <c r="VPC97" i="7"/>
  <c r="VPB97" i="7"/>
  <c r="VPA97" i="7"/>
  <c r="VOZ97" i="7"/>
  <c r="VOY97" i="7"/>
  <c r="VOX97" i="7"/>
  <c r="VOW97" i="7"/>
  <c r="VOV97" i="7"/>
  <c r="VOU97" i="7"/>
  <c r="VOT97" i="7"/>
  <c r="VOS97" i="7"/>
  <c r="VOR97" i="7"/>
  <c r="VOQ97" i="7"/>
  <c r="VOP97" i="7"/>
  <c r="VOO97" i="7"/>
  <c r="VON97" i="7"/>
  <c r="VOM97" i="7"/>
  <c r="VOL97" i="7"/>
  <c r="VOK97" i="7"/>
  <c r="VOJ97" i="7"/>
  <c r="VOI97" i="7"/>
  <c r="VOH97" i="7"/>
  <c r="VOG97" i="7"/>
  <c r="VOF97" i="7"/>
  <c r="VOE97" i="7"/>
  <c r="VOD97" i="7"/>
  <c r="VOC97" i="7"/>
  <c r="VOB97" i="7"/>
  <c r="VOA97" i="7"/>
  <c r="VNZ97" i="7"/>
  <c r="VNY97" i="7"/>
  <c r="VNX97" i="7"/>
  <c r="VNW97" i="7"/>
  <c r="VNV97" i="7"/>
  <c r="VNU97" i="7"/>
  <c r="VNT97" i="7"/>
  <c r="VNS97" i="7"/>
  <c r="VNR97" i="7"/>
  <c r="VNQ97" i="7"/>
  <c r="VNP97" i="7"/>
  <c r="VNO97" i="7"/>
  <c r="VNN97" i="7"/>
  <c r="VNM97" i="7"/>
  <c r="VNL97" i="7"/>
  <c r="VNK97" i="7"/>
  <c r="VNJ97" i="7"/>
  <c r="VNI97" i="7"/>
  <c r="VNH97" i="7"/>
  <c r="VNG97" i="7"/>
  <c r="VNF97" i="7"/>
  <c r="VNE97" i="7"/>
  <c r="VND97" i="7"/>
  <c r="VNC97" i="7"/>
  <c r="VNB97" i="7"/>
  <c r="VNA97" i="7"/>
  <c r="VMZ97" i="7"/>
  <c r="VMY97" i="7"/>
  <c r="VMX97" i="7"/>
  <c r="VMW97" i="7"/>
  <c r="VMV97" i="7"/>
  <c r="VMU97" i="7"/>
  <c r="VMT97" i="7"/>
  <c r="VMS97" i="7"/>
  <c r="VMR97" i="7"/>
  <c r="VMQ97" i="7"/>
  <c r="VMP97" i="7"/>
  <c r="VMO97" i="7"/>
  <c r="VMN97" i="7"/>
  <c r="VMM97" i="7"/>
  <c r="VML97" i="7"/>
  <c r="VMK97" i="7"/>
  <c r="VMJ97" i="7"/>
  <c r="VMI97" i="7"/>
  <c r="VMH97" i="7"/>
  <c r="VMG97" i="7"/>
  <c r="VMF97" i="7"/>
  <c r="VME97" i="7"/>
  <c r="VMD97" i="7"/>
  <c r="VMC97" i="7"/>
  <c r="VMB97" i="7"/>
  <c r="VMA97" i="7"/>
  <c r="VLZ97" i="7"/>
  <c r="VLY97" i="7"/>
  <c r="VLX97" i="7"/>
  <c r="VLW97" i="7"/>
  <c r="VLV97" i="7"/>
  <c r="VLU97" i="7"/>
  <c r="VLT97" i="7"/>
  <c r="VLS97" i="7"/>
  <c r="VLR97" i="7"/>
  <c r="VLQ97" i="7"/>
  <c r="VLP97" i="7"/>
  <c r="VLO97" i="7"/>
  <c r="VLN97" i="7"/>
  <c r="VLM97" i="7"/>
  <c r="VLL97" i="7"/>
  <c r="VLK97" i="7"/>
  <c r="VLJ97" i="7"/>
  <c r="VLI97" i="7"/>
  <c r="VLH97" i="7"/>
  <c r="VLG97" i="7"/>
  <c r="VLF97" i="7"/>
  <c r="VLE97" i="7"/>
  <c r="VLD97" i="7"/>
  <c r="VLC97" i="7"/>
  <c r="VLB97" i="7"/>
  <c r="VLA97" i="7"/>
  <c r="VKZ97" i="7"/>
  <c r="VKY97" i="7"/>
  <c r="VKX97" i="7"/>
  <c r="VKW97" i="7"/>
  <c r="VKV97" i="7"/>
  <c r="VKU97" i="7"/>
  <c r="VKT97" i="7"/>
  <c r="VKS97" i="7"/>
  <c r="VKR97" i="7"/>
  <c r="VKQ97" i="7"/>
  <c r="VKP97" i="7"/>
  <c r="VKO97" i="7"/>
  <c r="VKN97" i="7"/>
  <c r="VKM97" i="7"/>
  <c r="VKL97" i="7"/>
  <c r="VKK97" i="7"/>
  <c r="VKJ97" i="7"/>
  <c r="VKI97" i="7"/>
  <c r="VKH97" i="7"/>
  <c r="VKG97" i="7"/>
  <c r="VKF97" i="7"/>
  <c r="VKE97" i="7"/>
  <c r="VKD97" i="7"/>
  <c r="VKC97" i="7"/>
  <c r="VKB97" i="7"/>
  <c r="VKA97" i="7"/>
  <c r="VJZ97" i="7"/>
  <c r="VJY97" i="7"/>
  <c r="VJX97" i="7"/>
  <c r="VJW97" i="7"/>
  <c r="VJV97" i="7"/>
  <c r="VJU97" i="7"/>
  <c r="VJT97" i="7"/>
  <c r="VJS97" i="7"/>
  <c r="VJR97" i="7"/>
  <c r="VJQ97" i="7"/>
  <c r="VJP97" i="7"/>
  <c r="VJO97" i="7"/>
  <c r="VJN97" i="7"/>
  <c r="VJM97" i="7"/>
  <c r="VJL97" i="7"/>
  <c r="VJK97" i="7"/>
  <c r="VJJ97" i="7"/>
  <c r="VJI97" i="7"/>
  <c r="VJH97" i="7"/>
  <c r="VJG97" i="7"/>
  <c r="VJF97" i="7"/>
  <c r="VJE97" i="7"/>
  <c r="VJD97" i="7"/>
  <c r="VJC97" i="7"/>
  <c r="VJB97" i="7"/>
  <c r="VJA97" i="7"/>
  <c r="VIZ97" i="7"/>
  <c r="VIY97" i="7"/>
  <c r="VIX97" i="7"/>
  <c r="VIW97" i="7"/>
  <c r="VIV97" i="7"/>
  <c r="VIU97" i="7"/>
  <c r="VIT97" i="7"/>
  <c r="VIS97" i="7"/>
  <c r="VIR97" i="7"/>
  <c r="VIQ97" i="7"/>
  <c r="VIP97" i="7"/>
  <c r="VIO97" i="7"/>
  <c r="VIN97" i="7"/>
  <c r="VIM97" i="7"/>
  <c r="VIL97" i="7"/>
  <c r="VIK97" i="7"/>
  <c r="VIJ97" i="7"/>
  <c r="VII97" i="7"/>
  <c r="VIH97" i="7"/>
  <c r="VIG97" i="7"/>
  <c r="VIF97" i="7"/>
  <c r="VIE97" i="7"/>
  <c r="VID97" i="7"/>
  <c r="VIC97" i="7"/>
  <c r="VIB97" i="7"/>
  <c r="VIA97" i="7"/>
  <c r="VHZ97" i="7"/>
  <c r="VHY97" i="7"/>
  <c r="VHX97" i="7"/>
  <c r="VHW97" i="7"/>
  <c r="VHV97" i="7"/>
  <c r="VHU97" i="7"/>
  <c r="VHT97" i="7"/>
  <c r="VHS97" i="7"/>
  <c r="VHR97" i="7"/>
  <c r="VHQ97" i="7"/>
  <c r="VHP97" i="7"/>
  <c r="VHO97" i="7"/>
  <c r="VHN97" i="7"/>
  <c r="VHM97" i="7"/>
  <c r="VHL97" i="7"/>
  <c r="VHK97" i="7"/>
  <c r="VHJ97" i="7"/>
  <c r="VHI97" i="7"/>
  <c r="VHH97" i="7"/>
  <c r="VHG97" i="7"/>
  <c r="VHF97" i="7"/>
  <c r="VHE97" i="7"/>
  <c r="VHD97" i="7"/>
  <c r="VHC97" i="7"/>
  <c r="VHB97" i="7"/>
  <c r="VHA97" i="7"/>
  <c r="VGZ97" i="7"/>
  <c r="VGY97" i="7"/>
  <c r="VGX97" i="7"/>
  <c r="VGW97" i="7"/>
  <c r="VGV97" i="7"/>
  <c r="VGU97" i="7"/>
  <c r="VGT97" i="7"/>
  <c r="VGS97" i="7"/>
  <c r="VGR97" i="7"/>
  <c r="VGQ97" i="7"/>
  <c r="VGP97" i="7"/>
  <c r="VGO97" i="7"/>
  <c r="VGN97" i="7"/>
  <c r="VGM97" i="7"/>
  <c r="VGL97" i="7"/>
  <c r="VGK97" i="7"/>
  <c r="VGJ97" i="7"/>
  <c r="VGI97" i="7"/>
  <c r="VGH97" i="7"/>
  <c r="VGG97" i="7"/>
  <c r="VGF97" i="7"/>
  <c r="VGE97" i="7"/>
  <c r="VGD97" i="7"/>
  <c r="VGC97" i="7"/>
  <c r="VGB97" i="7"/>
  <c r="VGA97" i="7"/>
  <c r="VFZ97" i="7"/>
  <c r="VFY97" i="7"/>
  <c r="VFX97" i="7"/>
  <c r="VFW97" i="7"/>
  <c r="VFV97" i="7"/>
  <c r="VFU97" i="7"/>
  <c r="VFT97" i="7"/>
  <c r="VFS97" i="7"/>
  <c r="VFR97" i="7"/>
  <c r="VFQ97" i="7"/>
  <c r="VFP97" i="7"/>
  <c r="VFO97" i="7"/>
  <c r="VFN97" i="7"/>
  <c r="VFM97" i="7"/>
  <c r="VFL97" i="7"/>
  <c r="VFK97" i="7"/>
  <c r="VFJ97" i="7"/>
  <c r="VFI97" i="7"/>
  <c r="VFH97" i="7"/>
  <c r="VFG97" i="7"/>
  <c r="VFF97" i="7"/>
  <c r="VFE97" i="7"/>
  <c r="VFD97" i="7"/>
  <c r="VFC97" i="7"/>
  <c r="VFB97" i="7"/>
  <c r="VFA97" i="7"/>
  <c r="VEZ97" i="7"/>
  <c r="VEY97" i="7"/>
  <c r="VEX97" i="7"/>
  <c r="VEW97" i="7"/>
  <c r="VEV97" i="7"/>
  <c r="VEU97" i="7"/>
  <c r="VET97" i="7"/>
  <c r="VES97" i="7"/>
  <c r="VER97" i="7"/>
  <c r="VEQ97" i="7"/>
  <c r="VEP97" i="7"/>
  <c r="VEO97" i="7"/>
  <c r="VEN97" i="7"/>
  <c r="VEM97" i="7"/>
  <c r="VEL97" i="7"/>
  <c r="VEK97" i="7"/>
  <c r="VEJ97" i="7"/>
  <c r="VEI97" i="7"/>
  <c r="VEH97" i="7"/>
  <c r="VEG97" i="7"/>
  <c r="VEF97" i="7"/>
  <c r="VEE97" i="7"/>
  <c r="VED97" i="7"/>
  <c r="VEC97" i="7"/>
  <c r="VEB97" i="7"/>
  <c r="VEA97" i="7"/>
  <c r="VDZ97" i="7"/>
  <c r="VDY97" i="7"/>
  <c r="VDX97" i="7"/>
  <c r="VDW97" i="7"/>
  <c r="VDV97" i="7"/>
  <c r="VDU97" i="7"/>
  <c r="VDT97" i="7"/>
  <c r="VDS97" i="7"/>
  <c r="VDR97" i="7"/>
  <c r="VDQ97" i="7"/>
  <c r="VDP97" i="7"/>
  <c r="VDO97" i="7"/>
  <c r="VDN97" i="7"/>
  <c r="VDM97" i="7"/>
  <c r="VDL97" i="7"/>
  <c r="VDK97" i="7"/>
  <c r="VDJ97" i="7"/>
  <c r="VDI97" i="7"/>
  <c r="VDH97" i="7"/>
  <c r="VDG97" i="7"/>
  <c r="VDF97" i="7"/>
  <c r="VDE97" i="7"/>
  <c r="VDD97" i="7"/>
  <c r="VDC97" i="7"/>
  <c r="VDB97" i="7"/>
  <c r="VDA97" i="7"/>
  <c r="VCZ97" i="7"/>
  <c r="VCY97" i="7"/>
  <c r="VCX97" i="7"/>
  <c r="VCW97" i="7"/>
  <c r="VCV97" i="7"/>
  <c r="VCU97" i="7"/>
  <c r="VCT97" i="7"/>
  <c r="VCS97" i="7"/>
  <c r="VCR97" i="7"/>
  <c r="VCQ97" i="7"/>
  <c r="VCP97" i="7"/>
  <c r="VCO97" i="7"/>
  <c r="VCN97" i="7"/>
  <c r="VCM97" i="7"/>
  <c r="VCL97" i="7"/>
  <c r="VCK97" i="7"/>
  <c r="VCJ97" i="7"/>
  <c r="VCI97" i="7"/>
  <c r="VCH97" i="7"/>
  <c r="VCG97" i="7"/>
  <c r="VCF97" i="7"/>
  <c r="VCE97" i="7"/>
  <c r="VCD97" i="7"/>
  <c r="VCC97" i="7"/>
  <c r="VCB97" i="7"/>
  <c r="VCA97" i="7"/>
  <c r="VBZ97" i="7"/>
  <c r="VBY97" i="7"/>
  <c r="VBX97" i="7"/>
  <c r="VBW97" i="7"/>
  <c r="VBV97" i="7"/>
  <c r="VBU97" i="7"/>
  <c r="VBT97" i="7"/>
  <c r="VBS97" i="7"/>
  <c r="VBR97" i="7"/>
  <c r="VBQ97" i="7"/>
  <c r="VBP97" i="7"/>
  <c r="VBO97" i="7"/>
  <c r="VBN97" i="7"/>
  <c r="VBM97" i="7"/>
  <c r="VBL97" i="7"/>
  <c r="VBK97" i="7"/>
  <c r="VBJ97" i="7"/>
  <c r="VBI97" i="7"/>
  <c r="VBH97" i="7"/>
  <c r="VBG97" i="7"/>
  <c r="VBF97" i="7"/>
  <c r="VBE97" i="7"/>
  <c r="VBD97" i="7"/>
  <c r="VBC97" i="7"/>
  <c r="VBB97" i="7"/>
  <c r="VBA97" i="7"/>
  <c r="VAZ97" i="7"/>
  <c r="VAY97" i="7"/>
  <c r="VAX97" i="7"/>
  <c r="VAW97" i="7"/>
  <c r="VAV97" i="7"/>
  <c r="VAU97" i="7"/>
  <c r="VAT97" i="7"/>
  <c r="VAS97" i="7"/>
  <c r="VAR97" i="7"/>
  <c r="VAQ97" i="7"/>
  <c r="VAP97" i="7"/>
  <c r="VAO97" i="7"/>
  <c r="VAN97" i="7"/>
  <c r="VAM97" i="7"/>
  <c r="VAL97" i="7"/>
  <c r="VAK97" i="7"/>
  <c r="VAJ97" i="7"/>
  <c r="VAI97" i="7"/>
  <c r="VAH97" i="7"/>
  <c r="VAG97" i="7"/>
  <c r="VAF97" i="7"/>
  <c r="VAE97" i="7"/>
  <c r="VAD97" i="7"/>
  <c r="VAC97" i="7"/>
  <c r="VAB97" i="7"/>
  <c r="VAA97" i="7"/>
  <c r="UZZ97" i="7"/>
  <c r="UZY97" i="7"/>
  <c r="UZX97" i="7"/>
  <c r="UZW97" i="7"/>
  <c r="UZV97" i="7"/>
  <c r="UZU97" i="7"/>
  <c r="UZT97" i="7"/>
  <c r="UZS97" i="7"/>
  <c r="UZR97" i="7"/>
  <c r="UZQ97" i="7"/>
  <c r="UZP97" i="7"/>
  <c r="UZO97" i="7"/>
  <c r="UZN97" i="7"/>
  <c r="UZM97" i="7"/>
  <c r="UZL97" i="7"/>
  <c r="UZK97" i="7"/>
  <c r="UZJ97" i="7"/>
  <c r="UZI97" i="7"/>
  <c r="UZH97" i="7"/>
  <c r="UZG97" i="7"/>
  <c r="UZF97" i="7"/>
  <c r="UZE97" i="7"/>
  <c r="UZD97" i="7"/>
  <c r="UZC97" i="7"/>
  <c r="UZB97" i="7"/>
  <c r="UZA97" i="7"/>
  <c r="UYZ97" i="7"/>
  <c r="UYY97" i="7"/>
  <c r="UYX97" i="7"/>
  <c r="UYW97" i="7"/>
  <c r="UYV97" i="7"/>
  <c r="UYU97" i="7"/>
  <c r="UYT97" i="7"/>
  <c r="UYS97" i="7"/>
  <c r="UYR97" i="7"/>
  <c r="UYQ97" i="7"/>
  <c r="UYP97" i="7"/>
  <c r="UYO97" i="7"/>
  <c r="UYN97" i="7"/>
  <c r="UYM97" i="7"/>
  <c r="UYL97" i="7"/>
  <c r="UYK97" i="7"/>
  <c r="UYJ97" i="7"/>
  <c r="UYI97" i="7"/>
  <c r="UYH97" i="7"/>
  <c r="UYG97" i="7"/>
  <c r="UYF97" i="7"/>
  <c r="UYE97" i="7"/>
  <c r="UYD97" i="7"/>
  <c r="UYC97" i="7"/>
  <c r="UYB97" i="7"/>
  <c r="UYA97" i="7"/>
  <c r="UXZ97" i="7"/>
  <c r="UXY97" i="7"/>
  <c r="UXX97" i="7"/>
  <c r="UXW97" i="7"/>
  <c r="UXV97" i="7"/>
  <c r="UXU97" i="7"/>
  <c r="UXT97" i="7"/>
  <c r="UXS97" i="7"/>
  <c r="UXR97" i="7"/>
  <c r="UXQ97" i="7"/>
  <c r="UXP97" i="7"/>
  <c r="UXO97" i="7"/>
  <c r="UXN97" i="7"/>
  <c r="UXM97" i="7"/>
  <c r="UXL97" i="7"/>
  <c r="UXK97" i="7"/>
  <c r="UXJ97" i="7"/>
  <c r="UXI97" i="7"/>
  <c r="UXH97" i="7"/>
  <c r="UXG97" i="7"/>
  <c r="UXF97" i="7"/>
  <c r="UXE97" i="7"/>
  <c r="UXD97" i="7"/>
  <c r="UXC97" i="7"/>
  <c r="UXB97" i="7"/>
  <c r="UXA97" i="7"/>
  <c r="UWZ97" i="7"/>
  <c r="UWY97" i="7"/>
  <c r="UWX97" i="7"/>
  <c r="UWW97" i="7"/>
  <c r="UWV97" i="7"/>
  <c r="UWU97" i="7"/>
  <c r="UWT97" i="7"/>
  <c r="UWS97" i="7"/>
  <c r="UWR97" i="7"/>
  <c r="UWQ97" i="7"/>
  <c r="UWP97" i="7"/>
  <c r="UWO97" i="7"/>
  <c r="UWN97" i="7"/>
  <c r="UWM97" i="7"/>
  <c r="UWL97" i="7"/>
  <c r="UWK97" i="7"/>
  <c r="UWJ97" i="7"/>
  <c r="UWI97" i="7"/>
  <c r="UWH97" i="7"/>
  <c r="UWG97" i="7"/>
  <c r="UWF97" i="7"/>
  <c r="UWE97" i="7"/>
  <c r="UWD97" i="7"/>
  <c r="UWC97" i="7"/>
  <c r="UWB97" i="7"/>
  <c r="UWA97" i="7"/>
  <c r="UVZ97" i="7"/>
  <c r="UVY97" i="7"/>
  <c r="UVX97" i="7"/>
  <c r="UVW97" i="7"/>
  <c r="UVV97" i="7"/>
  <c r="UVU97" i="7"/>
  <c r="UVT97" i="7"/>
  <c r="UVS97" i="7"/>
  <c r="UVR97" i="7"/>
  <c r="UVQ97" i="7"/>
  <c r="UVP97" i="7"/>
  <c r="UVO97" i="7"/>
  <c r="UVN97" i="7"/>
  <c r="UVM97" i="7"/>
  <c r="UVL97" i="7"/>
  <c r="UVK97" i="7"/>
  <c r="UVJ97" i="7"/>
  <c r="UVI97" i="7"/>
  <c r="UVH97" i="7"/>
  <c r="UVG97" i="7"/>
  <c r="UVF97" i="7"/>
  <c r="UVE97" i="7"/>
  <c r="UVD97" i="7"/>
  <c r="UVC97" i="7"/>
  <c r="UVB97" i="7"/>
  <c r="UVA97" i="7"/>
  <c r="UUZ97" i="7"/>
  <c r="UUY97" i="7"/>
  <c r="UUX97" i="7"/>
  <c r="UUW97" i="7"/>
  <c r="UUV97" i="7"/>
  <c r="UUU97" i="7"/>
  <c r="UUT97" i="7"/>
  <c r="UUS97" i="7"/>
  <c r="UUR97" i="7"/>
  <c r="UUQ97" i="7"/>
  <c r="UUP97" i="7"/>
  <c r="UUO97" i="7"/>
  <c r="UUN97" i="7"/>
  <c r="UUM97" i="7"/>
  <c r="UUL97" i="7"/>
  <c r="UUK97" i="7"/>
  <c r="UUJ97" i="7"/>
  <c r="UUI97" i="7"/>
  <c r="UUH97" i="7"/>
  <c r="UUG97" i="7"/>
  <c r="UUF97" i="7"/>
  <c r="UUE97" i="7"/>
  <c r="UUD97" i="7"/>
  <c r="UUC97" i="7"/>
  <c r="UUB97" i="7"/>
  <c r="UUA97" i="7"/>
  <c r="UTZ97" i="7"/>
  <c r="UTY97" i="7"/>
  <c r="UTX97" i="7"/>
  <c r="UTW97" i="7"/>
  <c r="UTV97" i="7"/>
  <c r="UTU97" i="7"/>
  <c r="UTT97" i="7"/>
  <c r="UTS97" i="7"/>
  <c r="UTR97" i="7"/>
  <c r="UTQ97" i="7"/>
  <c r="UTP97" i="7"/>
  <c r="UTO97" i="7"/>
  <c r="UTN97" i="7"/>
  <c r="UTM97" i="7"/>
  <c r="UTL97" i="7"/>
  <c r="UTK97" i="7"/>
  <c r="UTJ97" i="7"/>
  <c r="UTI97" i="7"/>
  <c r="UTH97" i="7"/>
  <c r="UTG97" i="7"/>
  <c r="UTF97" i="7"/>
  <c r="UTE97" i="7"/>
  <c r="UTD97" i="7"/>
  <c r="UTC97" i="7"/>
  <c r="UTB97" i="7"/>
  <c r="UTA97" i="7"/>
  <c r="USZ97" i="7"/>
  <c r="USY97" i="7"/>
  <c r="USX97" i="7"/>
  <c r="USW97" i="7"/>
  <c r="USV97" i="7"/>
  <c r="USU97" i="7"/>
  <c r="UST97" i="7"/>
  <c r="USS97" i="7"/>
  <c r="USR97" i="7"/>
  <c r="USQ97" i="7"/>
  <c r="USP97" i="7"/>
  <c r="USO97" i="7"/>
  <c r="USN97" i="7"/>
  <c r="USM97" i="7"/>
  <c r="USL97" i="7"/>
  <c r="USK97" i="7"/>
  <c r="USJ97" i="7"/>
  <c r="USI97" i="7"/>
  <c r="USH97" i="7"/>
  <c r="USG97" i="7"/>
  <c r="USF97" i="7"/>
  <c r="USE97" i="7"/>
  <c r="USD97" i="7"/>
  <c r="USC97" i="7"/>
  <c r="USB97" i="7"/>
  <c r="USA97" i="7"/>
  <c r="URZ97" i="7"/>
  <c r="URY97" i="7"/>
  <c r="URX97" i="7"/>
  <c r="URW97" i="7"/>
  <c r="URV97" i="7"/>
  <c r="URU97" i="7"/>
  <c r="URT97" i="7"/>
  <c r="URS97" i="7"/>
  <c r="URR97" i="7"/>
  <c r="URQ97" i="7"/>
  <c r="URP97" i="7"/>
  <c r="URO97" i="7"/>
  <c r="URN97" i="7"/>
  <c r="URM97" i="7"/>
  <c r="URL97" i="7"/>
  <c r="URK97" i="7"/>
  <c r="URJ97" i="7"/>
  <c r="URI97" i="7"/>
  <c r="URH97" i="7"/>
  <c r="URG97" i="7"/>
  <c r="URF97" i="7"/>
  <c r="URE97" i="7"/>
  <c r="URD97" i="7"/>
  <c r="URC97" i="7"/>
  <c r="URB97" i="7"/>
  <c r="URA97" i="7"/>
  <c r="UQZ97" i="7"/>
  <c r="UQY97" i="7"/>
  <c r="UQX97" i="7"/>
  <c r="UQW97" i="7"/>
  <c r="UQV97" i="7"/>
  <c r="UQU97" i="7"/>
  <c r="UQT97" i="7"/>
  <c r="UQS97" i="7"/>
  <c r="UQR97" i="7"/>
  <c r="UQQ97" i="7"/>
  <c r="UQP97" i="7"/>
  <c r="UQO97" i="7"/>
  <c r="UQN97" i="7"/>
  <c r="UQM97" i="7"/>
  <c r="UQL97" i="7"/>
  <c r="UQK97" i="7"/>
  <c r="UQJ97" i="7"/>
  <c r="UQI97" i="7"/>
  <c r="UQH97" i="7"/>
  <c r="UQG97" i="7"/>
  <c r="UQF97" i="7"/>
  <c r="UQE97" i="7"/>
  <c r="UQD97" i="7"/>
  <c r="UQC97" i="7"/>
  <c r="UQB97" i="7"/>
  <c r="UQA97" i="7"/>
  <c r="UPZ97" i="7"/>
  <c r="UPY97" i="7"/>
  <c r="UPX97" i="7"/>
  <c r="UPW97" i="7"/>
  <c r="UPV97" i="7"/>
  <c r="UPU97" i="7"/>
  <c r="UPT97" i="7"/>
  <c r="UPS97" i="7"/>
  <c r="UPR97" i="7"/>
  <c r="UPQ97" i="7"/>
  <c r="UPP97" i="7"/>
  <c r="UPO97" i="7"/>
  <c r="UPN97" i="7"/>
  <c r="UPM97" i="7"/>
  <c r="UPL97" i="7"/>
  <c r="UPK97" i="7"/>
  <c r="UPJ97" i="7"/>
  <c r="UPI97" i="7"/>
  <c r="UPH97" i="7"/>
  <c r="UPG97" i="7"/>
  <c r="UPF97" i="7"/>
  <c r="UPE97" i="7"/>
  <c r="UPD97" i="7"/>
  <c r="UPC97" i="7"/>
  <c r="UPB97" i="7"/>
  <c r="UPA97" i="7"/>
  <c r="UOZ97" i="7"/>
  <c r="UOY97" i="7"/>
  <c r="UOX97" i="7"/>
  <c r="UOW97" i="7"/>
  <c r="UOV97" i="7"/>
  <c r="UOU97" i="7"/>
  <c r="UOT97" i="7"/>
  <c r="UOS97" i="7"/>
  <c r="UOR97" i="7"/>
  <c r="UOQ97" i="7"/>
  <c r="UOP97" i="7"/>
  <c r="UOO97" i="7"/>
  <c r="UON97" i="7"/>
  <c r="UOM97" i="7"/>
  <c r="UOL97" i="7"/>
  <c r="UOK97" i="7"/>
  <c r="UOJ97" i="7"/>
  <c r="UOI97" i="7"/>
  <c r="UOH97" i="7"/>
  <c r="UOG97" i="7"/>
  <c r="UOF97" i="7"/>
  <c r="UOE97" i="7"/>
  <c r="UOD97" i="7"/>
  <c r="UOC97" i="7"/>
  <c r="UOB97" i="7"/>
  <c r="UOA97" i="7"/>
  <c r="UNZ97" i="7"/>
  <c r="UNY97" i="7"/>
  <c r="UNX97" i="7"/>
  <c r="UNW97" i="7"/>
  <c r="UNV97" i="7"/>
  <c r="UNU97" i="7"/>
  <c r="UNT97" i="7"/>
  <c r="UNS97" i="7"/>
  <c r="UNR97" i="7"/>
  <c r="UNQ97" i="7"/>
  <c r="UNP97" i="7"/>
  <c r="UNO97" i="7"/>
  <c r="UNN97" i="7"/>
  <c r="UNM97" i="7"/>
  <c r="UNL97" i="7"/>
  <c r="UNK97" i="7"/>
  <c r="UNJ97" i="7"/>
  <c r="UNI97" i="7"/>
  <c r="UNH97" i="7"/>
  <c r="UNG97" i="7"/>
  <c r="UNF97" i="7"/>
  <c r="UNE97" i="7"/>
  <c r="UND97" i="7"/>
  <c r="UNC97" i="7"/>
  <c r="UNB97" i="7"/>
  <c r="UNA97" i="7"/>
  <c r="UMZ97" i="7"/>
  <c r="UMY97" i="7"/>
  <c r="UMX97" i="7"/>
  <c r="UMW97" i="7"/>
  <c r="UMV97" i="7"/>
  <c r="UMU97" i="7"/>
  <c r="UMT97" i="7"/>
  <c r="UMS97" i="7"/>
  <c r="UMR97" i="7"/>
  <c r="UMQ97" i="7"/>
  <c r="UMP97" i="7"/>
  <c r="UMO97" i="7"/>
  <c r="UMN97" i="7"/>
  <c r="UMM97" i="7"/>
  <c r="UML97" i="7"/>
  <c r="UMK97" i="7"/>
  <c r="UMJ97" i="7"/>
  <c r="UMI97" i="7"/>
  <c r="UMH97" i="7"/>
  <c r="UMG97" i="7"/>
  <c r="UMF97" i="7"/>
  <c r="UME97" i="7"/>
  <c r="UMD97" i="7"/>
  <c r="UMC97" i="7"/>
  <c r="UMB97" i="7"/>
  <c r="UMA97" i="7"/>
  <c r="ULZ97" i="7"/>
  <c r="ULY97" i="7"/>
  <c r="ULX97" i="7"/>
  <c r="ULW97" i="7"/>
  <c r="ULV97" i="7"/>
  <c r="ULU97" i="7"/>
  <c r="ULT97" i="7"/>
  <c r="ULS97" i="7"/>
  <c r="ULR97" i="7"/>
  <c r="ULQ97" i="7"/>
  <c r="ULP97" i="7"/>
  <c r="ULO97" i="7"/>
  <c r="ULN97" i="7"/>
  <c r="ULM97" i="7"/>
  <c r="ULL97" i="7"/>
  <c r="ULK97" i="7"/>
  <c r="ULJ97" i="7"/>
  <c r="ULI97" i="7"/>
  <c r="ULH97" i="7"/>
  <c r="ULG97" i="7"/>
  <c r="ULF97" i="7"/>
  <c r="ULE97" i="7"/>
  <c r="ULD97" i="7"/>
  <c r="ULC97" i="7"/>
  <c r="ULB97" i="7"/>
  <c r="ULA97" i="7"/>
  <c r="UKZ97" i="7"/>
  <c r="UKY97" i="7"/>
  <c r="UKX97" i="7"/>
  <c r="UKW97" i="7"/>
  <c r="UKV97" i="7"/>
  <c r="UKU97" i="7"/>
  <c r="UKT97" i="7"/>
  <c r="UKS97" i="7"/>
  <c r="UKR97" i="7"/>
  <c r="UKQ97" i="7"/>
  <c r="UKP97" i="7"/>
  <c r="UKO97" i="7"/>
  <c r="UKN97" i="7"/>
  <c r="UKM97" i="7"/>
  <c r="UKL97" i="7"/>
  <c r="UKK97" i="7"/>
  <c r="UKJ97" i="7"/>
  <c r="UKI97" i="7"/>
  <c r="UKH97" i="7"/>
  <c r="UKG97" i="7"/>
  <c r="UKF97" i="7"/>
  <c r="UKE97" i="7"/>
  <c r="UKD97" i="7"/>
  <c r="UKC97" i="7"/>
  <c r="UKB97" i="7"/>
  <c r="UKA97" i="7"/>
  <c r="UJZ97" i="7"/>
  <c r="UJY97" i="7"/>
  <c r="UJX97" i="7"/>
  <c r="UJW97" i="7"/>
  <c r="UJV97" i="7"/>
  <c r="UJU97" i="7"/>
  <c r="UJT97" i="7"/>
  <c r="UJS97" i="7"/>
  <c r="UJR97" i="7"/>
  <c r="UJQ97" i="7"/>
  <c r="UJP97" i="7"/>
  <c r="UJO97" i="7"/>
  <c r="UJN97" i="7"/>
  <c r="UJM97" i="7"/>
  <c r="UJL97" i="7"/>
  <c r="UJK97" i="7"/>
  <c r="UJJ97" i="7"/>
  <c r="UJI97" i="7"/>
  <c r="UJH97" i="7"/>
  <c r="UJG97" i="7"/>
  <c r="UJF97" i="7"/>
  <c r="UJE97" i="7"/>
  <c r="UJD97" i="7"/>
  <c r="UJC97" i="7"/>
  <c r="UJB97" i="7"/>
  <c r="UJA97" i="7"/>
  <c r="UIZ97" i="7"/>
  <c r="UIY97" i="7"/>
  <c r="UIX97" i="7"/>
  <c r="UIW97" i="7"/>
  <c r="UIV97" i="7"/>
  <c r="UIU97" i="7"/>
  <c r="UIT97" i="7"/>
  <c r="UIS97" i="7"/>
  <c r="UIR97" i="7"/>
  <c r="UIQ97" i="7"/>
  <c r="UIP97" i="7"/>
  <c r="UIO97" i="7"/>
  <c r="UIN97" i="7"/>
  <c r="UIM97" i="7"/>
  <c r="UIL97" i="7"/>
  <c r="UIK97" i="7"/>
  <c r="UIJ97" i="7"/>
  <c r="UII97" i="7"/>
  <c r="UIH97" i="7"/>
  <c r="UIG97" i="7"/>
  <c r="UIF97" i="7"/>
  <c r="UIE97" i="7"/>
  <c r="UID97" i="7"/>
  <c r="UIC97" i="7"/>
  <c r="UIB97" i="7"/>
  <c r="UIA97" i="7"/>
  <c r="UHZ97" i="7"/>
  <c r="UHY97" i="7"/>
  <c r="UHX97" i="7"/>
  <c r="UHW97" i="7"/>
  <c r="UHV97" i="7"/>
  <c r="UHU97" i="7"/>
  <c r="UHT97" i="7"/>
  <c r="UHS97" i="7"/>
  <c r="UHR97" i="7"/>
  <c r="UHQ97" i="7"/>
  <c r="UHP97" i="7"/>
  <c r="UHO97" i="7"/>
  <c r="UHN97" i="7"/>
  <c r="UHM97" i="7"/>
  <c r="UHL97" i="7"/>
  <c r="UHK97" i="7"/>
  <c r="UHJ97" i="7"/>
  <c r="UHI97" i="7"/>
  <c r="UHH97" i="7"/>
  <c r="UHG97" i="7"/>
  <c r="UHF97" i="7"/>
  <c r="UHE97" i="7"/>
  <c r="UHD97" i="7"/>
  <c r="UHC97" i="7"/>
  <c r="UHB97" i="7"/>
  <c r="UHA97" i="7"/>
  <c r="UGZ97" i="7"/>
  <c r="UGY97" i="7"/>
  <c r="UGX97" i="7"/>
  <c r="UGW97" i="7"/>
  <c r="UGV97" i="7"/>
  <c r="UGU97" i="7"/>
  <c r="UGT97" i="7"/>
  <c r="UGS97" i="7"/>
  <c r="UGR97" i="7"/>
  <c r="UGQ97" i="7"/>
  <c r="UGP97" i="7"/>
  <c r="UGO97" i="7"/>
  <c r="UGN97" i="7"/>
  <c r="UGM97" i="7"/>
  <c r="UGL97" i="7"/>
  <c r="UGK97" i="7"/>
  <c r="UGJ97" i="7"/>
  <c r="UGI97" i="7"/>
  <c r="UGH97" i="7"/>
  <c r="UGG97" i="7"/>
  <c r="UGF97" i="7"/>
  <c r="UGE97" i="7"/>
  <c r="UGD97" i="7"/>
  <c r="UGC97" i="7"/>
  <c r="UGB97" i="7"/>
  <c r="UGA97" i="7"/>
  <c r="UFZ97" i="7"/>
  <c r="UFY97" i="7"/>
  <c r="UFX97" i="7"/>
  <c r="UFW97" i="7"/>
  <c r="UFV97" i="7"/>
  <c r="UFU97" i="7"/>
  <c r="UFT97" i="7"/>
  <c r="UFS97" i="7"/>
  <c r="UFR97" i="7"/>
  <c r="UFQ97" i="7"/>
  <c r="UFP97" i="7"/>
  <c r="UFO97" i="7"/>
  <c r="UFN97" i="7"/>
  <c r="UFM97" i="7"/>
  <c r="UFL97" i="7"/>
  <c r="UFK97" i="7"/>
  <c r="UFJ97" i="7"/>
  <c r="UFI97" i="7"/>
  <c r="UFH97" i="7"/>
  <c r="UFG97" i="7"/>
  <c r="UFF97" i="7"/>
  <c r="UFE97" i="7"/>
  <c r="UFD97" i="7"/>
  <c r="UFC97" i="7"/>
  <c r="UFB97" i="7"/>
  <c r="UFA97" i="7"/>
  <c r="UEZ97" i="7"/>
  <c r="UEY97" i="7"/>
  <c r="UEX97" i="7"/>
  <c r="UEW97" i="7"/>
  <c r="UEV97" i="7"/>
  <c r="UEU97" i="7"/>
  <c r="UET97" i="7"/>
  <c r="UES97" i="7"/>
  <c r="UER97" i="7"/>
  <c r="UEQ97" i="7"/>
  <c r="UEP97" i="7"/>
  <c r="UEO97" i="7"/>
  <c r="UEN97" i="7"/>
  <c r="UEM97" i="7"/>
  <c r="UEL97" i="7"/>
  <c r="UEK97" i="7"/>
  <c r="UEJ97" i="7"/>
  <c r="UEI97" i="7"/>
  <c r="UEH97" i="7"/>
  <c r="UEG97" i="7"/>
  <c r="UEF97" i="7"/>
  <c r="UEE97" i="7"/>
  <c r="UED97" i="7"/>
  <c r="UEC97" i="7"/>
  <c r="UEB97" i="7"/>
  <c r="UEA97" i="7"/>
  <c r="UDZ97" i="7"/>
  <c r="UDY97" i="7"/>
  <c r="UDX97" i="7"/>
  <c r="UDW97" i="7"/>
  <c r="UDV97" i="7"/>
  <c r="UDU97" i="7"/>
  <c r="UDT97" i="7"/>
  <c r="UDS97" i="7"/>
  <c r="UDR97" i="7"/>
  <c r="UDQ97" i="7"/>
  <c r="UDP97" i="7"/>
  <c r="UDO97" i="7"/>
  <c r="UDN97" i="7"/>
  <c r="UDM97" i="7"/>
  <c r="UDL97" i="7"/>
  <c r="UDK97" i="7"/>
  <c r="UDJ97" i="7"/>
  <c r="UDI97" i="7"/>
  <c r="UDH97" i="7"/>
  <c r="UDG97" i="7"/>
  <c r="UDF97" i="7"/>
  <c r="UDE97" i="7"/>
  <c r="UDD97" i="7"/>
  <c r="UDC97" i="7"/>
  <c r="UDB97" i="7"/>
  <c r="UDA97" i="7"/>
  <c r="UCZ97" i="7"/>
  <c r="UCY97" i="7"/>
  <c r="UCX97" i="7"/>
  <c r="UCW97" i="7"/>
  <c r="UCV97" i="7"/>
  <c r="UCU97" i="7"/>
  <c r="UCT97" i="7"/>
  <c r="UCS97" i="7"/>
  <c r="UCR97" i="7"/>
  <c r="UCQ97" i="7"/>
  <c r="UCP97" i="7"/>
  <c r="UCO97" i="7"/>
  <c r="UCN97" i="7"/>
  <c r="UCM97" i="7"/>
  <c r="UCL97" i="7"/>
  <c r="UCK97" i="7"/>
  <c r="UCJ97" i="7"/>
  <c r="UCI97" i="7"/>
  <c r="UCH97" i="7"/>
  <c r="UCG97" i="7"/>
  <c r="UCF97" i="7"/>
  <c r="UCE97" i="7"/>
  <c r="UCD97" i="7"/>
  <c r="UCC97" i="7"/>
  <c r="UCB97" i="7"/>
  <c r="UCA97" i="7"/>
  <c r="UBZ97" i="7"/>
  <c r="UBY97" i="7"/>
  <c r="UBX97" i="7"/>
  <c r="UBW97" i="7"/>
  <c r="UBV97" i="7"/>
  <c r="UBU97" i="7"/>
  <c r="UBT97" i="7"/>
  <c r="UBS97" i="7"/>
  <c r="UBR97" i="7"/>
  <c r="UBQ97" i="7"/>
  <c r="UBP97" i="7"/>
  <c r="UBO97" i="7"/>
  <c r="UBN97" i="7"/>
  <c r="UBM97" i="7"/>
  <c r="UBL97" i="7"/>
  <c r="UBK97" i="7"/>
  <c r="UBJ97" i="7"/>
  <c r="UBI97" i="7"/>
  <c r="UBH97" i="7"/>
  <c r="UBG97" i="7"/>
  <c r="UBF97" i="7"/>
  <c r="UBE97" i="7"/>
  <c r="UBD97" i="7"/>
  <c r="UBC97" i="7"/>
  <c r="UBB97" i="7"/>
  <c r="UBA97" i="7"/>
  <c r="UAZ97" i="7"/>
  <c r="UAY97" i="7"/>
  <c r="UAX97" i="7"/>
  <c r="UAW97" i="7"/>
  <c r="UAV97" i="7"/>
  <c r="UAU97" i="7"/>
  <c r="UAT97" i="7"/>
  <c r="UAS97" i="7"/>
  <c r="UAR97" i="7"/>
  <c r="UAQ97" i="7"/>
  <c r="UAP97" i="7"/>
  <c r="UAO97" i="7"/>
  <c r="UAN97" i="7"/>
  <c r="UAM97" i="7"/>
  <c r="UAL97" i="7"/>
  <c r="UAK97" i="7"/>
  <c r="UAJ97" i="7"/>
  <c r="UAI97" i="7"/>
  <c r="UAH97" i="7"/>
  <c r="UAG97" i="7"/>
  <c r="UAF97" i="7"/>
  <c r="UAE97" i="7"/>
  <c r="UAD97" i="7"/>
  <c r="UAC97" i="7"/>
  <c r="UAB97" i="7"/>
  <c r="UAA97" i="7"/>
  <c r="TZZ97" i="7"/>
  <c r="TZY97" i="7"/>
  <c r="TZX97" i="7"/>
  <c r="TZW97" i="7"/>
  <c r="TZV97" i="7"/>
  <c r="TZU97" i="7"/>
  <c r="TZT97" i="7"/>
  <c r="TZS97" i="7"/>
  <c r="TZR97" i="7"/>
  <c r="TZQ97" i="7"/>
  <c r="TZP97" i="7"/>
  <c r="TZO97" i="7"/>
  <c r="TZN97" i="7"/>
  <c r="TZM97" i="7"/>
  <c r="TZL97" i="7"/>
  <c r="TZK97" i="7"/>
  <c r="TZJ97" i="7"/>
  <c r="TZI97" i="7"/>
  <c r="TZH97" i="7"/>
  <c r="TZG97" i="7"/>
  <c r="TZF97" i="7"/>
  <c r="TZE97" i="7"/>
  <c r="TZD97" i="7"/>
  <c r="TZC97" i="7"/>
  <c r="TZB97" i="7"/>
  <c r="TZA97" i="7"/>
  <c r="TYZ97" i="7"/>
  <c r="TYY97" i="7"/>
  <c r="TYX97" i="7"/>
  <c r="TYW97" i="7"/>
  <c r="TYV97" i="7"/>
  <c r="TYU97" i="7"/>
  <c r="TYT97" i="7"/>
  <c r="TYS97" i="7"/>
  <c r="TYR97" i="7"/>
  <c r="TYQ97" i="7"/>
  <c r="TYP97" i="7"/>
  <c r="TYO97" i="7"/>
  <c r="TYN97" i="7"/>
  <c r="TYM97" i="7"/>
  <c r="TYL97" i="7"/>
  <c r="TYK97" i="7"/>
  <c r="TYJ97" i="7"/>
  <c r="TYI97" i="7"/>
  <c r="TYH97" i="7"/>
  <c r="TYG97" i="7"/>
  <c r="TYF97" i="7"/>
  <c r="TYE97" i="7"/>
  <c r="TYD97" i="7"/>
  <c r="TYC97" i="7"/>
  <c r="TYB97" i="7"/>
  <c r="TYA97" i="7"/>
  <c r="TXZ97" i="7"/>
  <c r="TXY97" i="7"/>
  <c r="TXX97" i="7"/>
  <c r="TXW97" i="7"/>
  <c r="TXV97" i="7"/>
  <c r="TXU97" i="7"/>
  <c r="TXT97" i="7"/>
  <c r="TXS97" i="7"/>
  <c r="TXR97" i="7"/>
  <c r="TXQ97" i="7"/>
  <c r="TXP97" i="7"/>
  <c r="TXO97" i="7"/>
  <c r="TXN97" i="7"/>
  <c r="TXM97" i="7"/>
  <c r="TXL97" i="7"/>
  <c r="TXK97" i="7"/>
  <c r="TXJ97" i="7"/>
  <c r="TXI97" i="7"/>
  <c r="TXH97" i="7"/>
  <c r="TXG97" i="7"/>
  <c r="TXF97" i="7"/>
  <c r="TXE97" i="7"/>
  <c r="TXD97" i="7"/>
  <c r="TXC97" i="7"/>
  <c r="TXB97" i="7"/>
  <c r="TXA97" i="7"/>
  <c r="TWZ97" i="7"/>
  <c r="TWY97" i="7"/>
  <c r="TWX97" i="7"/>
  <c r="TWW97" i="7"/>
  <c r="TWV97" i="7"/>
  <c r="TWU97" i="7"/>
  <c r="TWT97" i="7"/>
  <c r="TWS97" i="7"/>
  <c r="TWR97" i="7"/>
  <c r="TWQ97" i="7"/>
  <c r="TWP97" i="7"/>
  <c r="TWO97" i="7"/>
  <c r="TWN97" i="7"/>
  <c r="TWM97" i="7"/>
  <c r="TWL97" i="7"/>
  <c r="TWK97" i="7"/>
  <c r="TWJ97" i="7"/>
  <c r="TWI97" i="7"/>
  <c r="TWH97" i="7"/>
  <c r="TWG97" i="7"/>
  <c r="TWF97" i="7"/>
  <c r="TWE97" i="7"/>
  <c r="TWD97" i="7"/>
  <c r="TWC97" i="7"/>
  <c r="TWB97" i="7"/>
  <c r="TWA97" i="7"/>
  <c r="TVZ97" i="7"/>
  <c r="TVY97" i="7"/>
  <c r="TVX97" i="7"/>
  <c r="TVW97" i="7"/>
  <c r="TVV97" i="7"/>
  <c r="TVU97" i="7"/>
  <c r="TVT97" i="7"/>
  <c r="TVS97" i="7"/>
  <c r="TVR97" i="7"/>
  <c r="TVQ97" i="7"/>
  <c r="TVP97" i="7"/>
  <c r="TVO97" i="7"/>
  <c r="TVN97" i="7"/>
  <c r="TVM97" i="7"/>
  <c r="TVL97" i="7"/>
  <c r="TVK97" i="7"/>
  <c r="TVJ97" i="7"/>
  <c r="TVI97" i="7"/>
  <c r="TVH97" i="7"/>
  <c r="TVG97" i="7"/>
  <c r="TVF97" i="7"/>
  <c r="TVE97" i="7"/>
  <c r="TVD97" i="7"/>
  <c r="TVC97" i="7"/>
  <c r="TVB97" i="7"/>
  <c r="TVA97" i="7"/>
  <c r="TUZ97" i="7"/>
  <c r="TUY97" i="7"/>
  <c r="TUX97" i="7"/>
  <c r="TUW97" i="7"/>
  <c r="TUV97" i="7"/>
  <c r="TUU97" i="7"/>
  <c r="TUT97" i="7"/>
  <c r="TUS97" i="7"/>
  <c r="TUR97" i="7"/>
  <c r="TUQ97" i="7"/>
  <c r="TUP97" i="7"/>
  <c r="TUO97" i="7"/>
  <c r="TUN97" i="7"/>
  <c r="TUM97" i="7"/>
  <c r="TUL97" i="7"/>
  <c r="TUK97" i="7"/>
  <c r="TUJ97" i="7"/>
  <c r="TUI97" i="7"/>
  <c r="TUH97" i="7"/>
  <c r="TUG97" i="7"/>
  <c r="TUF97" i="7"/>
  <c r="TUE97" i="7"/>
  <c r="TUD97" i="7"/>
  <c r="TUC97" i="7"/>
  <c r="TUB97" i="7"/>
  <c r="TUA97" i="7"/>
  <c r="TTZ97" i="7"/>
  <c r="TTY97" i="7"/>
  <c r="TTX97" i="7"/>
  <c r="TTW97" i="7"/>
  <c r="TTV97" i="7"/>
  <c r="TTU97" i="7"/>
  <c r="TTT97" i="7"/>
  <c r="TTS97" i="7"/>
  <c r="TTR97" i="7"/>
  <c r="TTQ97" i="7"/>
  <c r="TTP97" i="7"/>
  <c r="TTO97" i="7"/>
  <c r="TTN97" i="7"/>
  <c r="TTM97" i="7"/>
  <c r="TTL97" i="7"/>
  <c r="TTK97" i="7"/>
  <c r="TTJ97" i="7"/>
  <c r="TTI97" i="7"/>
  <c r="TTH97" i="7"/>
  <c r="TTG97" i="7"/>
  <c r="TTF97" i="7"/>
  <c r="TTE97" i="7"/>
  <c r="TTD97" i="7"/>
  <c r="TTC97" i="7"/>
  <c r="TTB97" i="7"/>
  <c r="TTA97" i="7"/>
  <c r="TSZ97" i="7"/>
  <c r="TSY97" i="7"/>
  <c r="TSX97" i="7"/>
  <c r="TSW97" i="7"/>
  <c r="TSV97" i="7"/>
  <c r="TSU97" i="7"/>
  <c r="TST97" i="7"/>
  <c r="TSS97" i="7"/>
  <c r="TSR97" i="7"/>
  <c r="TSQ97" i="7"/>
  <c r="TSP97" i="7"/>
  <c r="TSO97" i="7"/>
  <c r="TSN97" i="7"/>
  <c r="TSM97" i="7"/>
  <c r="TSL97" i="7"/>
  <c r="TSK97" i="7"/>
  <c r="TSJ97" i="7"/>
  <c r="TSI97" i="7"/>
  <c r="TSH97" i="7"/>
  <c r="TSG97" i="7"/>
  <c r="TSF97" i="7"/>
  <c r="TSE97" i="7"/>
  <c r="TSD97" i="7"/>
  <c r="TSC97" i="7"/>
  <c r="TSB97" i="7"/>
  <c r="TSA97" i="7"/>
  <c r="TRZ97" i="7"/>
  <c r="TRY97" i="7"/>
  <c r="TRX97" i="7"/>
  <c r="TRW97" i="7"/>
  <c r="TRV97" i="7"/>
  <c r="TRU97" i="7"/>
  <c r="TRT97" i="7"/>
  <c r="TRS97" i="7"/>
  <c r="TRR97" i="7"/>
  <c r="TRQ97" i="7"/>
  <c r="TRP97" i="7"/>
  <c r="TRO97" i="7"/>
  <c r="TRN97" i="7"/>
  <c r="TRM97" i="7"/>
  <c r="TRL97" i="7"/>
  <c r="TRK97" i="7"/>
  <c r="TRJ97" i="7"/>
  <c r="TRI97" i="7"/>
  <c r="TRH97" i="7"/>
  <c r="TRG97" i="7"/>
  <c r="TRF97" i="7"/>
  <c r="TRE97" i="7"/>
  <c r="TRD97" i="7"/>
  <c r="TRC97" i="7"/>
  <c r="TRB97" i="7"/>
  <c r="TRA97" i="7"/>
  <c r="TQZ97" i="7"/>
  <c r="TQY97" i="7"/>
  <c r="TQX97" i="7"/>
  <c r="TQW97" i="7"/>
  <c r="TQV97" i="7"/>
  <c r="TQU97" i="7"/>
  <c r="TQT97" i="7"/>
  <c r="TQS97" i="7"/>
  <c r="TQR97" i="7"/>
  <c r="TQQ97" i="7"/>
  <c r="TQP97" i="7"/>
  <c r="TQO97" i="7"/>
  <c r="TQN97" i="7"/>
  <c r="TQM97" i="7"/>
  <c r="TQL97" i="7"/>
  <c r="TQK97" i="7"/>
  <c r="TQJ97" i="7"/>
  <c r="TQI97" i="7"/>
  <c r="TQH97" i="7"/>
  <c r="TQG97" i="7"/>
  <c r="TQF97" i="7"/>
  <c r="TQE97" i="7"/>
  <c r="TQD97" i="7"/>
  <c r="TQC97" i="7"/>
  <c r="TQB97" i="7"/>
  <c r="TQA97" i="7"/>
  <c r="TPZ97" i="7"/>
  <c r="TPY97" i="7"/>
  <c r="TPX97" i="7"/>
  <c r="TPW97" i="7"/>
  <c r="TPV97" i="7"/>
  <c r="TPU97" i="7"/>
  <c r="TPT97" i="7"/>
  <c r="TPS97" i="7"/>
  <c r="TPR97" i="7"/>
  <c r="TPQ97" i="7"/>
  <c r="TPP97" i="7"/>
  <c r="TPO97" i="7"/>
  <c r="TPN97" i="7"/>
  <c r="TPM97" i="7"/>
  <c r="TPL97" i="7"/>
  <c r="TPK97" i="7"/>
  <c r="TPJ97" i="7"/>
  <c r="TPI97" i="7"/>
  <c r="TPH97" i="7"/>
  <c r="TPG97" i="7"/>
  <c r="TPF97" i="7"/>
  <c r="TPE97" i="7"/>
  <c r="TPD97" i="7"/>
  <c r="TPC97" i="7"/>
  <c r="TPB97" i="7"/>
  <c r="TPA97" i="7"/>
  <c r="TOZ97" i="7"/>
  <c r="TOY97" i="7"/>
  <c r="TOX97" i="7"/>
  <c r="TOW97" i="7"/>
  <c r="TOV97" i="7"/>
  <c r="TOU97" i="7"/>
  <c r="TOT97" i="7"/>
  <c r="TOS97" i="7"/>
  <c r="TOR97" i="7"/>
  <c r="TOQ97" i="7"/>
  <c r="TOP97" i="7"/>
  <c r="TOO97" i="7"/>
  <c r="TON97" i="7"/>
  <c r="TOM97" i="7"/>
  <c r="TOL97" i="7"/>
  <c r="TOK97" i="7"/>
  <c r="TOJ97" i="7"/>
  <c r="TOI97" i="7"/>
  <c r="TOH97" i="7"/>
  <c r="TOG97" i="7"/>
  <c r="TOF97" i="7"/>
  <c r="TOE97" i="7"/>
  <c r="TOD97" i="7"/>
  <c r="TOC97" i="7"/>
  <c r="TOB97" i="7"/>
  <c r="TOA97" i="7"/>
  <c r="TNZ97" i="7"/>
  <c r="TNY97" i="7"/>
  <c r="TNX97" i="7"/>
  <c r="TNW97" i="7"/>
  <c r="TNV97" i="7"/>
  <c r="TNU97" i="7"/>
  <c r="TNT97" i="7"/>
  <c r="TNS97" i="7"/>
  <c r="TNR97" i="7"/>
  <c r="TNQ97" i="7"/>
  <c r="TNP97" i="7"/>
  <c r="TNO97" i="7"/>
  <c r="TNN97" i="7"/>
  <c r="TNM97" i="7"/>
  <c r="TNL97" i="7"/>
  <c r="TNK97" i="7"/>
  <c r="TNJ97" i="7"/>
  <c r="TNI97" i="7"/>
  <c r="TNH97" i="7"/>
  <c r="TNG97" i="7"/>
  <c r="TNF97" i="7"/>
  <c r="TNE97" i="7"/>
  <c r="TND97" i="7"/>
  <c r="TNC97" i="7"/>
  <c r="TNB97" i="7"/>
  <c r="TNA97" i="7"/>
  <c r="TMZ97" i="7"/>
  <c r="TMY97" i="7"/>
  <c r="TMX97" i="7"/>
  <c r="TMW97" i="7"/>
  <c r="TMV97" i="7"/>
  <c r="TMU97" i="7"/>
  <c r="TMT97" i="7"/>
  <c r="TMS97" i="7"/>
  <c r="TMR97" i="7"/>
  <c r="TMQ97" i="7"/>
  <c r="TMP97" i="7"/>
  <c r="TMO97" i="7"/>
  <c r="TMN97" i="7"/>
  <c r="TMM97" i="7"/>
  <c r="TML97" i="7"/>
  <c r="TMK97" i="7"/>
  <c r="TMJ97" i="7"/>
  <c r="TMI97" i="7"/>
  <c r="TMH97" i="7"/>
  <c r="TMG97" i="7"/>
  <c r="TMF97" i="7"/>
  <c r="TME97" i="7"/>
  <c r="TMD97" i="7"/>
  <c r="TMC97" i="7"/>
  <c r="TMB97" i="7"/>
  <c r="TMA97" i="7"/>
  <c r="TLZ97" i="7"/>
  <c r="TLY97" i="7"/>
  <c r="TLX97" i="7"/>
  <c r="TLW97" i="7"/>
  <c r="TLV97" i="7"/>
  <c r="TLU97" i="7"/>
  <c r="TLT97" i="7"/>
  <c r="TLS97" i="7"/>
  <c r="TLR97" i="7"/>
  <c r="TLQ97" i="7"/>
  <c r="TLP97" i="7"/>
  <c r="TLO97" i="7"/>
  <c r="TLN97" i="7"/>
  <c r="TLM97" i="7"/>
  <c r="TLL97" i="7"/>
  <c r="TLK97" i="7"/>
  <c r="TLJ97" i="7"/>
  <c r="TLI97" i="7"/>
  <c r="TLH97" i="7"/>
  <c r="TLG97" i="7"/>
  <c r="TLF97" i="7"/>
  <c r="TLE97" i="7"/>
  <c r="TLD97" i="7"/>
  <c r="TLC97" i="7"/>
  <c r="TLB97" i="7"/>
  <c r="TLA97" i="7"/>
  <c r="TKZ97" i="7"/>
  <c r="TKY97" i="7"/>
  <c r="TKX97" i="7"/>
  <c r="TKW97" i="7"/>
  <c r="TKV97" i="7"/>
  <c r="TKU97" i="7"/>
  <c r="TKT97" i="7"/>
  <c r="TKS97" i="7"/>
  <c r="TKR97" i="7"/>
  <c r="TKQ97" i="7"/>
  <c r="TKP97" i="7"/>
  <c r="TKO97" i="7"/>
  <c r="TKN97" i="7"/>
  <c r="TKM97" i="7"/>
  <c r="TKL97" i="7"/>
  <c r="TKK97" i="7"/>
  <c r="TKJ97" i="7"/>
  <c r="TKI97" i="7"/>
  <c r="TKH97" i="7"/>
  <c r="TKG97" i="7"/>
  <c r="TKF97" i="7"/>
  <c r="TKE97" i="7"/>
  <c r="TKD97" i="7"/>
  <c r="TKC97" i="7"/>
  <c r="TKB97" i="7"/>
  <c r="TKA97" i="7"/>
  <c r="TJZ97" i="7"/>
  <c r="TJY97" i="7"/>
  <c r="TJX97" i="7"/>
  <c r="TJW97" i="7"/>
  <c r="TJV97" i="7"/>
  <c r="TJU97" i="7"/>
  <c r="TJT97" i="7"/>
  <c r="TJS97" i="7"/>
  <c r="TJR97" i="7"/>
  <c r="TJQ97" i="7"/>
  <c r="TJP97" i="7"/>
  <c r="TJO97" i="7"/>
  <c r="TJN97" i="7"/>
  <c r="TJM97" i="7"/>
  <c r="TJL97" i="7"/>
  <c r="TJK97" i="7"/>
  <c r="TJJ97" i="7"/>
  <c r="TJI97" i="7"/>
  <c r="TJH97" i="7"/>
  <c r="TJG97" i="7"/>
  <c r="TJF97" i="7"/>
  <c r="TJE97" i="7"/>
  <c r="TJD97" i="7"/>
  <c r="TJC97" i="7"/>
  <c r="TJB97" i="7"/>
  <c r="TJA97" i="7"/>
  <c r="TIZ97" i="7"/>
  <c r="TIY97" i="7"/>
  <c r="TIX97" i="7"/>
  <c r="TIW97" i="7"/>
  <c r="TIV97" i="7"/>
  <c r="TIU97" i="7"/>
  <c r="TIT97" i="7"/>
  <c r="TIS97" i="7"/>
  <c r="TIR97" i="7"/>
  <c r="TIQ97" i="7"/>
  <c r="TIP97" i="7"/>
  <c r="TIO97" i="7"/>
  <c r="TIN97" i="7"/>
  <c r="TIM97" i="7"/>
  <c r="TIL97" i="7"/>
  <c r="TIK97" i="7"/>
  <c r="TIJ97" i="7"/>
  <c r="TII97" i="7"/>
  <c r="TIH97" i="7"/>
  <c r="TIG97" i="7"/>
  <c r="TIF97" i="7"/>
  <c r="TIE97" i="7"/>
  <c r="TID97" i="7"/>
  <c r="TIC97" i="7"/>
  <c r="TIB97" i="7"/>
  <c r="TIA97" i="7"/>
  <c r="THZ97" i="7"/>
  <c r="THY97" i="7"/>
  <c r="THX97" i="7"/>
  <c r="THW97" i="7"/>
  <c r="THV97" i="7"/>
  <c r="THU97" i="7"/>
  <c r="THT97" i="7"/>
  <c r="THS97" i="7"/>
  <c r="THR97" i="7"/>
  <c r="THQ97" i="7"/>
  <c r="THP97" i="7"/>
  <c r="THO97" i="7"/>
  <c r="THN97" i="7"/>
  <c r="THM97" i="7"/>
  <c r="THL97" i="7"/>
  <c r="THK97" i="7"/>
  <c r="THJ97" i="7"/>
  <c r="THI97" i="7"/>
  <c r="THH97" i="7"/>
  <c r="THG97" i="7"/>
  <c r="THF97" i="7"/>
  <c r="THE97" i="7"/>
  <c r="THD97" i="7"/>
  <c r="THC97" i="7"/>
  <c r="THB97" i="7"/>
  <c r="THA97" i="7"/>
  <c r="TGZ97" i="7"/>
  <c r="TGY97" i="7"/>
  <c r="TGX97" i="7"/>
  <c r="TGW97" i="7"/>
  <c r="TGV97" i="7"/>
  <c r="TGU97" i="7"/>
  <c r="TGT97" i="7"/>
  <c r="TGS97" i="7"/>
  <c r="TGR97" i="7"/>
  <c r="TGQ97" i="7"/>
  <c r="TGP97" i="7"/>
  <c r="TGO97" i="7"/>
  <c r="TGN97" i="7"/>
  <c r="TGM97" i="7"/>
  <c r="TGL97" i="7"/>
  <c r="TGK97" i="7"/>
  <c r="TGJ97" i="7"/>
  <c r="TGI97" i="7"/>
  <c r="TGH97" i="7"/>
  <c r="TGG97" i="7"/>
  <c r="TGF97" i="7"/>
  <c r="TGE97" i="7"/>
  <c r="TGD97" i="7"/>
  <c r="TGC97" i="7"/>
  <c r="TGB97" i="7"/>
  <c r="TGA97" i="7"/>
  <c r="TFZ97" i="7"/>
  <c r="TFY97" i="7"/>
  <c r="TFX97" i="7"/>
  <c r="TFW97" i="7"/>
  <c r="TFV97" i="7"/>
  <c r="TFU97" i="7"/>
  <c r="TFT97" i="7"/>
  <c r="TFS97" i="7"/>
  <c r="TFR97" i="7"/>
  <c r="TFQ97" i="7"/>
  <c r="TFP97" i="7"/>
  <c r="TFO97" i="7"/>
  <c r="TFN97" i="7"/>
  <c r="TFM97" i="7"/>
  <c r="TFL97" i="7"/>
  <c r="TFK97" i="7"/>
  <c r="TFJ97" i="7"/>
  <c r="TFI97" i="7"/>
  <c r="TFH97" i="7"/>
  <c r="TFG97" i="7"/>
  <c r="TFF97" i="7"/>
  <c r="TFE97" i="7"/>
  <c r="TFD97" i="7"/>
  <c r="TFC97" i="7"/>
  <c r="TFB97" i="7"/>
  <c r="TFA97" i="7"/>
  <c r="TEZ97" i="7"/>
  <c r="TEY97" i="7"/>
  <c r="TEX97" i="7"/>
  <c r="TEW97" i="7"/>
  <c r="TEV97" i="7"/>
  <c r="TEU97" i="7"/>
  <c r="TET97" i="7"/>
  <c r="TES97" i="7"/>
  <c r="TER97" i="7"/>
  <c r="TEQ97" i="7"/>
  <c r="TEP97" i="7"/>
  <c r="TEO97" i="7"/>
  <c r="TEN97" i="7"/>
  <c r="TEM97" i="7"/>
  <c r="TEL97" i="7"/>
  <c r="TEK97" i="7"/>
  <c r="TEJ97" i="7"/>
  <c r="TEI97" i="7"/>
  <c r="TEH97" i="7"/>
  <c r="TEG97" i="7"/>
  <c r="TEF97" i="7"/>
  <c r="TEE97" i="7"/>
  <c r="TED97" i="7"/>
  <c r="TEC97" i="7"/>
  <c r="TEB97" i="7"/>
  <c r="TEA97" i="7"/>
  <c r="TDZ97" i="7"/>
  <c r="TDY97" i="7"/>
  <c r="TDX97" i="7"/>
  <c r="TDW97" i="7"/>
  <c r="TDV97" i="7"/>
  <c r="TDU97" i="7"/>
  <c r="TDT97" i="7"/>
  <c r="TDS97" i="7"/>
  <c r="TDR97" i="7"/>
  <c r="TDQ97" i="7"/>
  <c r="TDP97" i="7"/>
  <c r="TDO97" i="7"/>
  <c r="TDN97" i="7"/>
  <c r="TDM97" i="7"/>
  <c r="TDL97" i="7"/>
  <c r="TDK97" i="7"/>
  <c r="TDJ97" i="7"/>
  <c r="TDI97" i="7"/>
  <c r="TDH97" i="7"/>
  <c r="TDG97" i="7"/>
  <c r="TDF97" i="7"/>
  <c r="TDE97" i="7"/>
  <c r="TDD97" i="7"/>
  <c r="TDC97" i="7"/>
  <c r="TDB97" i="7"/>
  <c r="TDA97" i="7"/>
  <c r="TCZ97" i="7"/>
  <c r="TCY97" i="7"/>
  <c r="TCX97" i="7"/>
  <c r="TCW97" i="7"/>
  <c r="TCV97" i="7"/>
  <c r="TCU97" i="7"/>
  <c r="TCT97" i="7"/>
  <c r="TCS97" i="7"/>
  <c r="TCR97" i="7"/>
  <c r="TCQ97" i="7"/>
  <c r="TCP97" i="7"/>
  <c r="TCO97" i="7"/>
  <c r="TCN97" i="7"/>
  <c r="TCM97" i="7"/>
  <c r="TCL97" i="7"/>
  <c r="TCK97" i="7"/>
  <c r="TCJ97" i="7"/>
  <c r="TCI97" i="7"/>
  <c r="TCH97" i="7"/>
  <c r="TCG97" i="7"/>
  <c r="TCF97" i="7"/>
  <c r="TCE97" i="7"/>
  <c r="TCD97" i="7"/>
  <c r="TCC97" i="7"/>
  <c r="TCB97" i="7"/>
  <c r="TCA97" i="7"/>
  <c r="TBZ97" i="7"/>
  <c r="TBY97" i="7"/>
  <c r="TBX97" i="7"/>
  <c r="TBW97" i="7"/>
  <c r="TBV97" i="7"/>
  <c r="TBU97" i="7"/>
  <c r="TBT97" i="7"/>
  <c r="TBS97" i="7"/>
  <c r="TBR97" i="7"/>
  <c r="TBQ97" i="7"/>
  <c r="TBP97" i="7"/>
  <c r="TBO97" i="7"/>
  <c r="TBN97" i="7"/>
  <c r="TBM97" i="7"/>
  <c r="TBL97" i="7"/>
  <c r="TBK97" i="7"/>
  <c r="TBJ97" i="7"/>
  <c r="TBI97" i="7"/>
  <c r="TBH97" i="7"/>
  <c r="TBG97" i="7"/>
  <c r="TBF97" i="7"/>
  <c r="TBE97" i="7"/>
  <c r="TBD97" i="7"/>
  <c r="TBC97" i="7"/>
  <c r="TBB97" i="7"/>
  <c r="TBA97" i="7"/>
  <c r="TAZ97" i="7"/>
  <c r="TAY97" i="7"/>
  <c r="TAX97" i="7"/>
  <c r="TAW97" i="7"/>
  <c r="TAV97" i="7"/>
  <c r="TAU97" i="7"/>
  <c r="TAT97" i="7"/>
  <c r="TAS97" i="7"/>
  <c r="TAR97" i="7"/>
  <c r="TAQ97" i="7"/>
  <c r="TAP97" i="7"/>
  <c r="TAO97" i="7"/>
  <c r="TAN97" i="7"/>
  <c r="TAM97" i="7"/>
  <c r="TAL97" i="7"/>
  <c r="TAK97" i="7"/>
  <c r="TAJ97" i="7"/>
  <c r="TAI97" i="7"/>
  <c r="TAH97" i="7"/>
  <c r="TAG97" i="7"/>
  <c r="TAF97" i="7"/>
  <c r="TAE97" i="7"/>
  <c r="TAD97" i="7"/>
  <c r="TAC97" i="7"/>
  <c r="TAB97" i="7"/>
  <c r="TAA97" i="7"/>
  <c r="SZZ97" i="7"/>
  <c r="SZY97" i="7"/>
  <c r="SZX97" i="7"/>
  <c r="SZW97" i="7"/>
  <c r="SZV97" i="7"/>
  <c r="SZU97" i="7"/>
  <c r="SZT97" i="7"/>
  <c r="SZS97" i="7"/>
  <c r="SZR97" i="7"/>
  <c r="SZQ97" i="7"/>
  <c r="SZP97" i="7"/>
  <c r="SZO97" i="7"/>
  <c r="SZN97" i="7"/>
  <c r="SZM97" i="7"/>
  <c r="SZL97" i="7"/>
  <c r="SZK97" i="7"/>
  <c r="SZJ97" i="7"/>
  <c r="SZI97" i="7"/>
  <c r="SZH97" i="7"/>
  <c r="SZG97" i="7"/>
  <c r="SZF97" i="7"/>
  <c r="SZE97" i="7"/>
  <c r="SZD97" i="7"/>
  <c r="SZC97" i="7"/>
  <c r="SZB97" i="7"/>
  <c r="SZA97" i="7"/>
  <c r="SYZ97" i="7"/>
  <c r="SYY97" i="7"/>
  <c r="SYX97" i="7"/>
  <c r="SYW97" i="7"/>
  <c r="SYV97" i="7"/>
  <c r="SYU97" i="7"/>
  <c r="SYT97" i="7"/>
  <c r="SYS97" i="7"/>
  <c r="SYR97" i="7"/>
  <c r="SYQ97" i="7"/>
  <c r="SYP97" i="7"/>
  <c r="SYO97" i="7"/>
  <c r="SYN97" i="7"/>
  <c r="SYM97" i="7"/>
  <c r="SYL97" i="7"/>
  <c r="SYK97" i="7"/>
  <c r="SYJ97" i="7"/>
  <c r="SYI97" i="7"/>
  <c r="SYH97" i="7"/>
  <c r="SYG97" i="7"/>
  <c r="SYF97" i="7"/>
  <c r="SYE97" i="7"/>
  <c r="SYD97" i="7"/>
  <c r="SYC97" i="7"/>
  <c r="SYB97" i="7"/>
  <c r="SYA97" i="7"/>
  <c r="SXZ97" i="7"/>
  <c r="SXY97" i="7"/>
  <c r="SXX97" i="7"/>
  <c r="SXW97" i="7"/>
  <c r="SXV97" i="7"/>
  <c r="SXU97" i="7"/>
  <c r="SXT97" i="7"/>
  <c r="SXS97" i="7"/>
  <c r="SXR97" i="7"/>
  <c r="SXQ97" i="7"/>
  <c r="SXP97" i="7"/>
  <c r="SXO97" i="7"/>
  <c r="SXN97" i="7"/>
  <c r="SXM97" i="7"/>
  <c r="SXL97" i="7"/>
  <c r="SXK97" i="7"/>
  <c r="SXJ97" i="7"/>
  <c r="SXI97" i="7"/>
  <c r="SXH97" i="7"/>
  <c r="SXG97" i="7"/>
  <c r="SXF97" i="7"/>
  <c r="SXE97" i="7"/>
  <c r="SXD97" i="7"/>
  <c r="SXC97" i="7"/>
  <c r="SXB97" i="7"/>
  <c r="SXA97" i="7"/>
  <c r="SWZ97" i="7"/>
  <c r="SWY97" i="7"/>
  <c r="SWX97" i="7"/>
  <c r="SWW97" i="7"/>
  <c r="SWV97" i="7"/>
  <c r="SWU97" i="7"/>
  <c r="SWT97" i="7"/>
  <c r="SWS97" i="7"/>
  <c r="SWR97" i="7"/>
  <c r="SWQ97" i="7"/>
  <c r="SWP97" i="7"/>
  <c r="SWO97" i="7"/>
  <c r="SWN97" i="7"/>
  <c r="SWM97" i="7"/>
  <c r="SWL97" i="7"/>
  <c r="SWK97" i="7"/>
  <c r="SWJ97" i="7"/>
  <c r="SWI97" i="7"/>
  <c r="SWH97" i="7"/>
  <c r="SWG97" i="7"/>
  <c r="SWF97" i="7"/>
  <c r="SWE97" i="7"/>
  <c r="SWD97" i="7"/>
  <c r="SWC97" i="7"/>
  <c r="SWB97" i="7"/>
  <c r="SWA97" i="7"/>
  <c r="SVZ97" i="7"/>
  <c r="SVY97" i="7"/>
  <c r="SVX97" i="7"/>
  <c r="SVW97" i="7"/>
  <c r="SVV97" i="7"/>
  <c r="SVU97" i="7"/>
  <c r="SVT97" i="7"/>
  <c r="SVS97" i="7"/>
  <c r="SVR97" i="7"/>
  <c r="SVQ97" i="7"/>
  <c r="SVP97" i="7"/>
  <c r="SVO97" i="7"/>
  <c r="SVN97" i="7"/>
  <c r="SVM97" i="7"/>
  <c r="SVL97" i="7"/>
  <c r="SVK97" i="7"/>
  <c r="SVJ97" i="7"/>
  <c r="SVI97" i="7"/>
  <c r="SVH97" i="7"/>
  <c r="SVG97" i="7"/>
  <c r="SVF97" i="7"/>
  <c r="SVE97" i="7"/>
  <c r="SVD97" i="7"/>
  <c r="SVC97" i="7"/>
  <c r="SVB97" i="7"/>
  <c r="SVA97" i="7"/>
  <c r="SUZ97" i="7"/>
  <c r="SUY97" i="7"/>
  <c r="SUX97" i="7"/>
  <c r="SUW97" i="7"/>
  <c r="SUV97" i="7"/>
  <c r="SUU97" i="7"/>
  <c r="SUT97" i="7"/>
  <c r="SUS97" i="7"/>
  <c r="SUR97" i="7"/>
  <c r="SUQ97" i="7"/>
  <c r="SUP97" i="7"/>
  <c r="SUO97" i="7"/>
  <c r="SUN97" i="7"/>
  <c r="SUM97" i="7"/>
  <c r="SUL97" i="7"/>
  <c r="SUK97" i="7"/>
  <c r="SUJ97" i="7"/>
  <c r="SUI97" i="7"/>
  <c r="SUH97" i="7"/>
  <c r="SUG97" i="7"/>
  <c r="SUF97" i="7"/>
  <c r="SUE97" i="7"/>
  <c r="SUD97" i="7"/>
  <c r="SUC97" i="7"/>
  <c r="SUB97" i="7"/>
  <c r="SUA97" i="7"/>
  <c r="STZ97" i="7"/>
  <c r="STY97" i="7"/>
  <c r="STX97" i="7"/>
  <c r="STW97" i="7"/>
  <c r="STV97" i="7"/>
  <c r="STU97" i="7"/>
  <c r="STT97" i="7"/>
  <c r="STS97" i="7"/>
  <c r="STR97" i="7"/>
  <c r="STQ97" i="7"/>
  <c r="STP97" i="7"/>
  <c r="STO97" i="7"/>
  <c r="STN97" i="7"/>
  <c r="STM97" i="7"/>
  <c r="STL97" i="7"/>
  <c r="STK97" i="7"/>
  <c r="STJ97" i="7"/>
  <c r="STI97" i="7"/>
  <c r="STH97" i="7"/>
  <c r="STG97" i="7"/>
  <c r="STF97" i="7"/>
  <c r="STE97" i="7"/>
  <c r="STD97" i="7"/>
  <c r="STC97" i="7"/>
  <c r="STB97" i="7"/>
  <c r="STA97" i="7"/>
  <c r="SSZ97" i="7"/>
  <c r="SSY97" i="7"/>
  <c r="SSX97" i="7"/>
  <c r="SSW97" i="7"/>
  <c r="SSV97" i="7"/>
  <c r="SSU97" i="7"/>
  <c r="SST97" i="7"/>
  <c r="SSS97" i="7"/>
  <c r="SSR97" i="7"/>
  <c r="SSQ97" i="7"/>
  <c r="SSP97" i="7"/>
  <c r="SSO97" i="7"/>
  <c r="SSN97" i="7"/>
  <c r="SSM97" i="7"/>
  <c r="SSL97" i="7"/>
  <c r="SSK97" i="7"/>
  <c r="SSJ97" i="7"/>
  <c r="SSI97" i="7"/>
  <c r="SSH97" i="7"/>
  <c r="SSG97" i="7"/>
  <c r="SSF97" i="7"/>
  <c r="SSE97" i="7"/>
  <c r="SSD97" i="7"/>
  <c r="SSC97" i="7"/>
  <c r="SSB97" i="7"/>
  <c r="SSA97" i="7"/>
  <c r="SRZ97" i="7"/>
  <c r="SRY97" i="7"/>
  <c r="SRX97" i="7"/>
  <c r="SRW97" i="7"/>
  <c r="SRV97" i="7"/>
  <c r="SRU97" i="7"/>
  <c r="SRT97" i="7"/>
  <c r="SRS97" i="7"/>
  <c r="SRR97" i="7"/>
  <c r="SRQ97" i="7"/>
  <c r="SRP97" i="7"/>
  <c r="SRO97" i="7"/>
  <c r="SRN97" i="7"/>
  <c r="SRM97" i="7"/>
  <c r="SRL97" i="7"/>
  <c r="SRK97" i="7"/>
  <c r="SRJ97" i="7"/>
  <c r="SRI97" i="7"/>
  <c r="SRH97" i="7"/>
  <c r="SRG97" i="7"/>
  <c r="SRF97" i="7"/>
  <c r="SRE97" i="7"/>
  <c r="SRD97" i="7"/>
  <c r="SRC97" i="7"/>
  <c r="SRB97" i="7"/>
  <c r="SRA97" i="7"/>
  <c r="SQZ97" i="7"/>
  <c r="SQY97" i="7"/>
  <c r="SQX97" i="7"/>
  <c r="SQW97" i="7"/>
  <c r="SQV97" i="7"/>
  <c r="SQU97" i="7"/>
  <c r="SQT97" i="7"/>
  <c r="SQS97" i="7"/>
  <c r="SQR97" i="7"/>
  <c r="SQQ97" i="7"/>
  <c r="SQP97" i="7"/>
  <c r="SQO97" i="7"/>
  <c r="SQN97" i="7"/>
  <c r="SQM97" i="7"/>
  <c r="SQL97" i="7"/>
  <c r="SQK97" i="7"/>
  <c r="SQJ97" i="7"/>
  <c r="SQI97" i="7"/>
  <c r="SQH97" i="7"/>
  <c r="SQG97" i="7"/>
  <c r="SQF97" i="7"/>
  <c r="SQE97" i="7"/>
  <c r="SQD97" i="7"/>
  <c r="SQC97" i="7"/>
  <c r="SQB97" i="7"/>
  <c r="SQA97" i="7"/>
  <c r="SPZ97" i="7"/>
  <c r="SPY97" i="7"/>
  <c r="SPX97" i="7"/>
  <c r="SPW97" i="7"/>
  <c r="SPV97" i="7"/>
  <c r="SPU97" i="7"/>
  <c r="SPT97" i="7"/>
  <c r="SPS97" i="7"/>
  <c r="SPR97" i="7"/>
  <c r="SPQ97" i="7"/>
  <c r="SPP97" i="7"/>
  <c r="SPO97" i="7"/>
  <c r="SPN97" i="7"/>
  <c r="SPM97" i="7"/>
  <c r="SPL97" i="7"/>
  <c r="SPK97" i="7"/>
  <c r="SPJ97" i="7"/>
  <c r="SPI97" i="7"/>
  <c r="SPH97" i="7"/>
  <c r="SPG97" i="7"/>
  <c r="SPF97" i="7"/>
  <c r="SPE97" i="7"/>
  <c r="SPD97" i="7"/>
  <c r="SPC97" i="7"/>
  <c r="SPB97" i="7"/>
  <c r="SPA97" i="7"/>
  <c r="SOZ97" i="7"/>
  <c r="SOY97" i="7"/>
  <c r="SOX97" i="7"/>
  <c r="SOW97" i="7"/>
  <c r="SOV97" i="7"/>
  <c r="SOU97" i="7"/>
  <c r="SOT97" i="7"/>
  <c r="SOS97" i="7"/>
  <c r="SOR97" i="7"/>
  <c r="SOQ97" i="7"/>
  <c r="SOP97" i="7"/>
  <c r="SOO97" i="7"/>
  <c r="SON97" i="7"/>
  <c r="SOM97" i="7"/>
  <c r="SOL97" i="7"/>
  <c r="SOK97" i="7"/>
  <c r="SOJ97" i="7"/>
  <c r="SOI97" i="7"/>
  <c r="SOH97" i="7"/>
  <c r="SOG97" i="7"/>
  <c r="SOF97" i="7"/>
  <c r="SOE97" i="7"/>
  <c r="SOD97" i="7"/>
  <c r="SOC97" i="7"/>
  <c r="SOB97" i="7"/>
  <c r="SOA97" i="7"/>
  <c r="SNZ97" i="7"/>
  <c r="SNY97" i="7"/>
  <c r="SNX97" i="7"/>
  <c r="SNW97" i="7"/>
  <c r="SNV97" i="7"/>
  <c r="SNU97" i="7"/>
  <c r="SNT97" i="7"/>
  <c r="SNS97" i="7"/>
  <c r="SNR97" i="7"/>
  <c r="SNQ97" i="7"/>
  <c r="SNP97" i="7"/>
  <c r="SNO97" i="7"/>
  <c r="SNN97" i="7"/>
  <c r="SNM97" i="7"/>
  <c r="SNL97" i="7"/>
  <c r="SNK97" i="7"/>
  <c r="SNJ97" i="7"/>
  <c r="SNI97" i="7"/>
  <c r="SNH97" i="7"/>
  <c r="SNG97" i="7"/>
  <c r="SNF97" i="7"/>
  <c r="SNE97" i="7"/>
  <c r="SND97" i="7"/>
  <c r="SNC97" i="7"/>
  <c r="SNB97" i="7"/>
  <c r="SNA97" i="7"/>
  <c r="SMZ97" i="7"/>
  <c r="SMY97" i="7"/>
  <c r="SMX97" i="7"/>
  <c r="SMW97" i="7"/>
  <c r="SMV97" i="7"/>
  <c r="SMU97" i="7"/>
  <c r="SMT97" i="7"/>
  <c r="SMS97" i="7"/>
  <c r="SMR97" i="7"/>
  <c r="SMQ97" i="7"/>
  <c r="SMP97" i="7"/>
  <c r="SMO97" i="7"/>
  <c r="SMN97" i="7"/>
  <c r="SMM97" i="7"/>
  <c r="SML97" i="7"/>
  <c r="SMK97" i="7"/>
  <c r="SMJ97" i="7"/>
  <c r="SMI97" i="7"/>
  <c r="SMH97" i="7"/>
  <c r="SMG97" i="7"/>
  <c r="SMF97" i="7"/>
  <c r="SME97" i="7"/>
  <c r="SMD97" i="7"/>
  <c r="SMC97" i="7"/>
  <c r="SMB97" i="7"/>
  <c r="SMA97" i="7"/>
  <c r="SLZ97" i="7"/>
  <c r="SLY97" i="7"/>
  <c r="SLX97" i="7"/>
  <c r="SLW97" i="7"/>
  <c r="SLV97" i="7"/>
  <c r="SLU97" i="7"/>
  <c r="SLT97" i="7"/>
  <c r="SLS97" i="7"/>
  <c r="SLR97" i="7"/>
  <c r="SLQ97" i="7"/>
  <c r="SLP97" i="7"/>
  <c r="SLO97" i="7"/>
  <c r="SLN97" i="7"/>
  <c r="SLM97" i="7"/>
  <c r="SLL97" i="7"/>
  <c r="SLK97" i="7"/>
  <c r="SLJ97" i="7"/>
  <c r="SLI97" i="7"/>
  <c r="SLH97" i="7"/>
  <c r="SLG97" i="7"/>
  <c r="SLF97" i="7"/>
  <c r="SLE97" i="7"/>
  <c r="SLD97" i="7"/>
  <c r="SLC97" i="7"/>
  <c r="SLB97" i="7"/>
  <c r="SLA97" i="7"/>
  <c r="SKZ97" i="7"/>
  <c r="SKY97" i="7"/>
  <c r="SKX97" i="7"/>
  <c r="SKW97" i="7"/>
  <c r="SKV97" i="7"/>
  <c r="SKU97" i="7"/>
  <c r="SKT97" i="7"/>
  <c r="SKS97" i="7"/>
  <c r="SKR97" i="7"/>
  <c r="SKQ97" i="7"/>
  <c r="SKP97" i="7"/>
  <c r="SKO97" i="7"/>
  <c r="SKN97" i="7"/>
  <c r="SKM97" i="7"/>
  <c r="SKL97" i="7"/>
  <c r="SKK97" i="7"/>
  <c r="SKJ97" i="7"/>
  <c r="SKI97" i="7"/>
  <c r="SKH97" i="7"/>
  <c r="SKG97" i="7"/>
  <c r="SKF97" i="7"/>
  <c r="SKE97" i="7"/>
  <c r="SKD97" i="7"/>
  <c r="SKC97" i="7"/>
  <c r="SKB97" i="7"/>
  <c r="SKA97" i="7"/>
  <c r="SJZ97" i="7"/>
  <c r="SJY97" i="7"/>
  <c r="SJX97" i="7"/>
  <c r="SJW97" i="7"/>
  <c r="SJV97" i="7"/>
  <c r="SJU97" i="7"/>
  <c r="SJT97" i="7"/>
  <c r="SJS97" i="7"/>
  <c r="SJR97" i="7"/>
  <c r="SJQ97" i="7"/>
  <c r="SJP97" i="7"/>
  <c r="SJO97" i="7"/>
  <c r="SJN97" i="7"/>
  <c r="SJM97" i="7"/>
  <c r="SJL97" i="7"/>
  <c r="SJK97" i="7"/>
  <c r="SJJ97" i="7"/>
  <c r="SJI97" i="7"/>
  <c r="SJH97" i="7"/>
  <c r="SJG97" i="7"/>
  <c r="SJF97" i="7"/>
  <c r="SJE97" i="7"/>
  <c r="SJD97" i="7"/>
  <c r="SJC97" i="7"/>
  <c r="SJB97" i="7"/>
  <c r="SJA97" i="7"/>
  <c r="SIZ97" i="7"/>
  <c r="SIY97" i="7"/>
  <c r="SIX97" i="7"/>
  <c r="SIW97" i="7"/>
  <c r="SIV97" i="7"/>
  <c r="SIU97" i="7"/>
  <c r="SIT97" i="7"/>
  <c r="SIS97" i="7"/>
  <c r="SIR97" i="7"/>
  <c r="SIQ97" i="7"/>
  <c r="SIP97" i="7"/>
  <c r="SIO97" i="7"/>
  <c r="SIN97" i="7"/>
  <c r="SIM97" i="7"/>
  <c r="SIL97" i="7"/>
  <c r="SIK97" i="7"/>
  <c r="SIJ97" i="7"/>
  <c r="SII97" i="7"/>
  <c r="SIH97" i="7"/>
  <c r="SIG97" i="7"/>
  <c r="SIF97" i="7"/>
  <c r="SIE97" i="7"/>
  <c r="SID97" i="7"/>
  <c r="SIC97" i="7"/>
  <c r="SIB97" i="7"/>
  <c r="SIA97" i="7"/>
  <c r="SHZ97" i="7"/>
  <c r="SHY97" i="7"/>
  <c r="SHX97" i="7"/>
  <c r="SHW97" i="7"/>
  <c r="SHV97" i="7"/>
  <c r="SHU97" i="7"/>
  <c r="SHT97" i="7"/>
  <c r="SHS97" i="7"/>
  <c r="SHR97" i="7"/>
  <c r="SHQ97" i="7"/>
  <c r="SHP97" i="7"/>
  <c r="SHO97" i="7"/>
  <c r="SHN97" i="7"/>
  <c r="SHM97" i="7"/>
  <c r="SHL97" i="7"/>
  <c r="SHK97" i="7"/>
  <c r="SHJ97" i="7"/>
  <c r="SHI97" i="7"/>
  <c r="SHH97" i="7"/>
  <c r="SHG97" i="7"/>
  <c r="SHF97" i="7"/>
  <c r="SHE97" i="7"/>
  <c r="SHD97" i="7"/>
  <c r="SHC97" i="7"/>
  <c r="SHB97" i="7"/>
  <c r="SHA97" i="7"/>
  <c r="SGZ97" i="7"/>
  <c r="SGY97" i="7"/>
  <c r="SGX97" i="7"/>
  <c r="SGW97" i="7"/>
  <c r="SGV97" i="7"/>
  <c r="SGU97" i="7"/>
  <c r="SGT97" i="7"/>
  <c r="SGS97" i="7"/>
  <c r="SGR97" i="7"/>
  <c r="SGQ97" i="7"/>
  <c r="SGP97" i="7"/>
  <c r="SGO97" i="7"/>
  <c r="SGN97" i="7"/>
  <c r="SGM97" i="7"/>
  <c r="SGL97" i="7"/>
  <c r="SGK97" i="7"/>
  <c r="SGJ97" i="7"/>
  <c r="SGI97" i="7"/>
  <c r="SGH97" i="7"/>
  <c r="SGG97" i="7"/>
  <c r="SGF97" i="7"/>
  <c r="SGE97" i="7"/>
  <c r="SGD97" i="7"/>
  <c r="SGC97" i="7"/>
  <c r="SGB97" i="7"/>
  <c r="SGA97" i="7"/>
  <c r="SFZ97" i="7"/>
  <c r="SFY97" i="7"/>
  <c r="SFX97" i="7"/>
  <c r="SFW97" i="7"/>
  <c r="SFV97" i="7"/>
  <c r="SFU97" i="7"/>
  <c r="SFT97" i="7"/>
  <c r="SFS97" i="7"/>
  <c r="SFR97" i="7"/>
  <c r="SFQ97" i="7"/>
  <c r="SFP97" i="7"/>
  <c r="SFO97" i="7"/>
  <c r="SFN97" i="7"/>
  <c r="SFM97" i="7"/>
  <c r="SFL97" i="7"/>
  <c r="SFK97" i="7"/>
  <c r="SFJ97" i="7"/>
  <c r="SFI97" i="7"/>
  <c r="SFH97" i="7"/>
  <c r="SFG97" i="7"/>
  <c r="SFF97" i="7"/>
  <c r="SFE97" i="7"/>
  <c r="SFD97" i="7"/>
  <c r="SFC97" i="7"/>
  <c r="SFB97" i="7"/>
  <c r="SFA97" i="7"/>
  <c r="SEZ97" i="7"/>
  <c r="SEY97" i="7"/>
  <c r="SEX97" i="7"/>
  <c r="SEW97" i="7"/>
  <c r="SEV97" i="7"/>
  <c r="SEU97" i="7"/>
  <c r="SET97" i="7"/>
  <c r="SES97" i="7"/>
  <c r="SER97" i="7"/>
  <c r="SEQ97" i="7"/>
  <c r="SEP97" i="7"/>
  <c r="SEO97" i="7"/>
  <c r="SEN97" i="7"/>
  <c r="SEM97" i="7"/>
  <c r="SEL97" i="7"/>
  <c r="SEK97" i="7"/>
  <c r="SEJ97" i="7"/>
  <c r="SEI97" i="7"/>
  <c r="SEH97" i="7"/>
  <c r="SEG97" i="7"/>
  <c r="SEF97" i="7"/>
  <c r="SEE97" i="7"/>
  <c r="SED97" i="7"/>
  <c r="SEC97" i="7"/>
  <c r="SEB97" i="7"/>
  <c r="SEA97" i="7"/>
  <c r="SDZ97" i="7"/>
  <c r="SDY97" i="7"/>
  <c r="SDX97" i="7"/>
  <c r="SDW97" i="7"/>
  <c r="SDV97" i="7"/>
  <c r="SDU97" i="7"/>
  <c r="SDT97" i="7"/>
  <c r="SDS97" i="7"/>
  <c r="SDR97" i="7"/>
  <c r="SDQ97" i="7"/>
  <c r="SDP97" i="7"/>
  <c r="SDO97" i="7"/>
  <c r="SDN97" i="7"/>
  <c r="SDM97" i="7"/>
  <c r="SDL97" i="7"/>
  <c r="SDK97" i="7"/>
  <c r="SDJ97" i="7"/>
  <c r="SDI97" i="7"/>
  <c r="SDH97" i="7"/>
  <c r="SDG97" i="7"/>
  <c r="SDF97" i="7"/>
  <c r="SDE97" i="7"/>
  <c r="SDD97" i="7"/>
  <c r="SDC97" i="7"/>
  <c r="SDB97" i="7"/>
  <c r="SDA97" i="7"/>
  <c r="SCZ97" i="7"/>
  <c r="SCY97" i="7"/>
  <c r="SCX97" i="7"/>
  <c r="SCW97" i="7"/>
  <c r="SCV97" i="7"/>
  <c r="SCU97" i="7"/>
  <c r="SCT97" i="7"/>
  <c r="SCS97" i="7"/>
  <c r="SCR97" i="7"/>
  <c r="SCQ97" i="7"/>
  <c r="SCP97" i="7"/>
  <c r="SCO97" i="7"/>
  <c r="SCN97" i="7"/>
  <c r="SCM97" i="7"/>
  <c r="SCL97" i="7"/>
  <c r="SCK97" i="7"/>
  <c r="SCJ97" i="7"/>
  <c r="SCI97" i="7"/>
  <c r="SCH97" i="7"/>
  <c r="SCG97" i="7"/>
  <c r="SCF97" i="7"/>
  <c r="SCE97" i="7"/>
  <c r="SCD97" i="7"/>
  <c r="SCC97" i="7"/>
  <c r="SCB97" i="7"/>
  <c r="SCA97" i="7"/>
  <c r="SBZ97" i="7"/>
  <c r="SBY97" i="7"/>
  <c r="SBX97" i="7"/>
  <c r="SBW97" i="7"/>
  <c r="SBV97" i="7"/>
  <c r="SBU97" i="7"/>
  <c r="SBT97" i="7"/>
  <c r="SBS97" i="7"/>
  <c r="SBR97" i="7"/>
  <c r="SBQ97" i="7"/>
  <c r="SBP97" i="7"/>
  <c r="SBO97" i="7"/>
  <c r="SBN97" i="7"/>
  <c r="SBM97" i="7"/>
  <c r="SBL97" i="7"/>
  <c r="SBK97" i="7"/>
  <c r="SBJ97" i="7"/>
  <c r="SBI97" i="7"/>
  <c r="SBH97" i="7"/>
  <c r="SBG97" i="7"/>
  <c r="SBF97" i="7"/>
  <c r="SBE97" i="7"/>
  <c r="SBD97" i="7"/>
  <c r="SBC97" i="7"/>
  <c r="SBB97" i="7"/>
  <c r="SBA97" i="7"/>
  <c r="SAZ97" i="7"/>
  <c r="SAY97" i="7"/>
  <c r="SAX97" i="7"/>
  <c r="SAW97" i="7"/>
  <c r="SAV97" i="7"/>
  <c r="SAU97" i="7"/>
  <c r="SAT97" i="7"/>
  <c r="SAS97" i="7"/>
  <c r="SAR97" i="7"/>
  <c r="SAQ97" i="7"/>
  <c r="SAP97" i="7"/>
  <c r="SAO97" i="7"/>
  <c r="SAN97" i="7"/>
  <c r="SAM97" i="7"/>
  <c r="SAL97" i="7"/>
  <c r="SAK97" i="7"/>
  <c r="SAJ97" i="7"/>
  <c r="SAI97" i="7"/>
  <c r="SAH97" i="7"/>
  <c r="SAG97" i="7"/>
  <c r="SAF97" i="7"/>
  <c r="SAE97" i="7"/>
  <c r="SAD97" i="7"/>
  <c r="SAC97" i="7"/>
  <c r="SAB97" i="7"/>
  <c r="SAA97" i="7"/>
  <c r="RZZ97" i="7"/>
  <c r="RZY97" i="7"/>
  <c r="RZX97" i="7"/>
  <c r="RZW97" i="7"/>
  <c r="RZV97" i="7"/>
  <c r="RZU97" i="7"/>
  <c r="RZT97" i="7"/>
  <c r="RZS97" i="7"/>
  <c r="RZR97" i="7"/>
  <c r="RZQ97" i="7"/>
  <c r="RZP97" i="7"/>
  <c r="RZO97" i="7"/>
  <c r="RZN97" i="7"/>
  <c r="RZM97" i="7"/>
  <c r="RZL97" i="7"/>
  <c r="RZK97" i="7"/>
  <c r="RZJ97" i="7"/>
  <c r="RZI97" i="7"/>
  <c r="RZH97" i="7"/>
  <c r="RZG97" i="7"/>
  <c r="RZF97" i="7"/>
  <c r="RZE97" i="7"/>
  <c r="RZD97" i="7"/>
  <c r="RZC97" i="7"/>
  <c r="RZB97" i="7"/>
  <c r="RZA97" i="7"/>
  <c r="RYZ97" i="7"/>
  <c r="RYY97" i="7"/>
  <c r="RYX97" i="7"/>
  <c r="RYW97" i="7"/>
  <c r="RYV97" i="7"/>
  <c r="RYU97" i="7"/>
  <c r="RYT97" i="7"/>
  <c r="RYS97" i="7"/>
  <c r="RYR97" i="7"/>
  <c r="RYQ97" i="7"/>
  <c r="RYP97" i="7"/>
  <c r="RYO97" i="7"/>
  <c r="RYN97" i="7"/>
  <c r="RYM97" i="7"/>
  <c r="RYL97" i="7"/>
  <c r="RYK97" i="7"/>
  <c r="RYJ97" i="7"/>
  <c r="RYI97" i="7"/>
  <c r="RYH97" i="7"/>
  <c r="RYG97" i="7"/>
  <c r="RYF97" i="7"/>
  <c r="RYE97" i="7"/>
  <c r="RYD97" i="7"/>
  <c r="RYC97" i="7"/>
  <c r="RYB97" i="7"/>
  <c r="RYA97" i="7"/>
  <c r="RXZ97" i="7"/>
  <c r="RXY97" i="7"/>
  <c r="RXX97" i="7"/>
  <c r="RXW97" i="7"/>
  <c r="RXV97" i="7"/>
  <c r="RXU97" i="7"/>
  <c r="RXT97" i="7"/>
  <c r="RXS97" i="7"/>
  <c r="RXR97" i="7"/>
  <c r="RXQ97" i="7"/>
  <c r="RXP97" i="7"/>
  <c r="RXO97" i="7"/>
  <c r="RXN97" i="7"/>
  <c r="RXM97" i="7"/>
  <c r="RXL97" i="7"/>
  <c r="RXK97" i="7"/>
  <c r="RXJ97" i="7"/>
  <c r="RXI97" i="7"/>
  <c r="RXH97" i="7"/>
  <c r="RXG97" i="7"/>
  <c r="RXF97" i="7"/>
  <c r="RXE97" i="7"/>
  <c r="RXD97" i="7"/>
  <c r="RXC97" i="7"/>
  <c r="RXB97" i="7"/>
  <c r="RXA97" i="7"/>
  <c r="RWZ97" i="7"/>
  <c r="RWY97" i="7"/>
  <c r="RWX97" i="7"/>
  <c r="RWW97" i="7"/>
  <c r="RWV97" i="7"/>
  <c r="RWU97" i="7"/>
  <c r="RWT97" i="7"/>
  <c r="RWS97" i="7"/>
  <c r="RWR97" i="7"/>
  <c r="RWQ97" i="7"/>
  <c r="RWP97" i="7"/>
  <c r="RWO97" i="7"/>
  <c r="RWN97" i="7"/>
  <c r="RWM97" i="7"/>
  <c r="RWL97" i="7"/>
  <c r="RWK97" i="7"/>
  <c r="RWJ97" i="7"/>
  <c r="RWI97" i="7"/>
  <c r="RWH97" i="7"/>
  <c r="RWG97" i="7"/>
  <c r="RWF97" i="7"/>
  <c r="RWE97" i="7"/>
  <c r="RWD97" i="7"/>
  <c r="RWC97" i="7"/>
  <c r="RWB97" i="7"/>
  <c r="RWA97" i="7"/>
  <c r="RVZ97" i="7"/>
  <c r="RVY97" i="7"/>
  <c r="RVX97" i="7"/>
  <c r="RVW97" i="7"/>
  <c r="RVV97" i="7"/>
  <c r="RVU97" i="7"/>
  <c r="RVT97" i="7"/>
  <c r="RVS97" i="7"/>
  <c r="RVR97" i="7"/>
  <c r="RVQ97" i="7"/>
  <c r="RVP97" i="7"/>
  <c r="RVO97" i="7"/>
  <c r="RVN97" i="7"/>
  <c r="RVM97" i="7"/>
  <c r="RVL97" i="7"/>
  <c r="RVK97" i="7"/>
  <c r="RVJ97" i="7"/>
  <c r="RVI97" i="7"/>
  <c r="RVH97" i="7"/>
  <c r="RVG97" i="7"/>
  <c r="RVF97" i="7"/>
  <c r="RVE97" i="7"/>
  <c r="RVD97" i="7"/>
  <c r="RVC97" i="7"/>
  <c r="RVB97" i="7"/>
  <c r="RVA97" i="7"/>
  <c r="RUZ97" i="7"/>
  <c r="RUY97" i="7"/>
  <c r="RUX97" i="7"/>
  <c r="RUW97" i="7"/>
  <c r="RUV97" i="7"/>
  <c r="RUU97" i="7"/>
  <c r="RUT97" i="7"/>
  <c r="RUS97" i="7"/>
  <c r="RUR97" i="7"/>
  <c r="RUQ97" i="7"/>
  <c r="RUP97" i="7"/>
  <c r="RUO97" i="7"/>
  <c r="RUN97" i="7"/>
  <c r="RUM97" i="7"/>
  <c r="RUL97" i="7"/>
  <c r="RUK97" i="7"/>
  <c r="RUJ97" i="7"/>
  <c r="RUI97" i="7"/>
  <c r="RUH97" i="7"/>
  <c r="RUG97" i="7"/>
  <c r="RUF97" i="7"/>
  <c r="RUE97" i="7"/>
  <c r="RUD97" i="7"/>
  <c r="RUC97" i="7"/>
  <c r="RUB97" i="7"/>
  <c r="RUA97" i="7"/>
  <c r="RTZ97" i="7"/>
  <c r="RTY97" i="7"/>
  <c r="RTX97" i="7"/>
  <c r="RTW97" i="7"/>
  <c r="RTV97" i="7"/>
  <c r="RTU97" i="7"/>
  <c r="RTT97" i="7"/>
  <c r="RTS97" i="7"/>
  <c r="RTR97" i="7"/>
  <c r="RTQ97" i="7"/>
  <c r="RTP97" i="7"/>
  <c r="RTO97" i="7"/>
  <c r="RTN97" i="7"/>
  <c r="RTM97" i="7"/>
  <c r="RTL97" i="7"/>
  <c r="RTK97" i="7"/>
  <c r="RTJ97" i="7"/>
  <c r="RTI97" i="7"/>
  <c r="RTH97" i="7"/>
  <c r="RTG97" i="7"/>
  <c r="RTF97" i="7"/>
  <c r="RTE97" i="7"/>
  <c r="RTD97" i="7"/>
  <c r="RTC97" i="7"/>
  <c r="RTB97" i="7"/>
  <c r="RTA97" i="7"/>
  <c r="RSZ97" i="7"/>
  <c r="RSY97" i="7"/>
  <c r="RSX97" i="7"/>
  <c r="RSW97" i="7"/>
  <c r="RSV97" i="7"/>
  <c r="RSU97" i="7"/>
  <c r="RST97" i="7"/>
  <c r="RSS97" i="7"/>
  <c r="RSR97" i="7"/>
  <c r="RSQ97" i="7"/>
  <c r="RSP97" i="7"/>
  <c r="RSO97" i="7"/>
  <c r="RSN97" i="7"/>
  <c r="RSM97" i="7"/>
  <c r="RSL97" i="7"/>
  <c r="RSK97" i="7"/>
  <c r="RSJ97" i="7"/>
  <c r="RSI97" i="7"/>
  <c r="RSH97" i="7"/>
  <c r="RSG97" i="7"/>
  <c r="RSF97" i="7"/>
  <c r="RSE97" i="7"/>
  <c r="RSD97" i="7"/>
  <c r="RSC97" i="7"/>
  <c r="RSB97" i="7"/>
  <c r="RSA97" i="7"/>
  <c r="RRZ97" i="7"/>
  <c r="RRY97" i="7"/>
  <c r="RRX97" i="7"/>
  <c r="RRW97" i="7"/>
  <c r="RRV97" i="7"/>
  <c r="RRU97" i="7"/>
  <c r="RRT97" i="7"/>
  <c r="RRS97" i="7"/>
  <c r="RRR97" i="7"/>
  <c r="RRQ97" i="7"/>
  <c r="RRP97" i="7"/>
  <c r="RRO97" i="7"/>
  <c r="RRN97" i="7"/>
  <c r="RRM97" i="7"/>
  <c r="RRL97" i="7"/>
  <c r="RRK97" i="7"/>
  <c r="RRJ97" i="7"/>
  <c r="RRI97" i="7"/>
  <c r="RRH97" i="7"/>
  <c r="RRG97" i="7"/>
  <c r="RRF97" i="7"/>
  <c r="RRE97" i="7"/>
  <c r="RRD97" i="7"/>
  <c r="RRC97" i="7"/>
  <c r="RRB97" i="7"/>
  <c r="RRA97" i="7"/>
  <c r="RQZ97" i="7"/>
  <c r="RQY97" i="7"/>
  <c r="RQX97" i="7"/>
  <c r="RQW97" i="7"/>
  <c r="RQV97" i="7"/>
  <c r="RQU97" i="7"/>
  <c r="RQT97" i="7"/>
  <c r="RQS97" i="7"/>
  <c r="RQR97" i="7"/>
  <c r="RQQ97" i="7"/>
  <c r="RQP97" i="7"/>
  <c r="RQO97" i="7"/>
  <c r="RQN97" i="7"/>
  <c r="RQM97" i="7"/>
  <c r="RQL97" i="7"/>
  <c r="RQK97" i="7"/>
  <c r="RQJ97" i="7"/>
  <c r="RQI97" i="7"/>
  <c r="RQH97" i="7"/>
  <c r="RQG97" i="7"/>
  <c r="RQF97" i="7"/>
  <c r="RQE97" i="7"/>
  <c r="RQD97" i="7"/>
  <c r="RQC97" i="7"/>
  <c r="RQB97" i="7"/>
  <c r="RQA97" i="7"/>
  <c r="RPZ97" i="7"/>
  <c r="RPY97" i="7"/>
  <c r="RPX97" i="7"/>
  <c r="RPW97" i="7"/>
  <c r="RPV97" i="7"/>
  <c r="RPU97" i="7"/>
  <c r="RPT97" i="7"/>
  <c r="RPS97" i="7"/>
  <c r="RPR97" i="7"/>
  <c r="RPQ97" i="7"/>
  <c r="RPP97" i="7"/>
  <c r="RPO97" i="7"/>
  <c r="RPN97" i="7"/>
  <c r="RPM97" i="7"/>
  <c r="RPL97" i="7"/>
  <c r="RPK97" i="7"/>
  <c r="RPJ97" i="7"/>
  <c r="RPI97" i="7"/>
  <c r="RPH97" i="7"/>
  <c r="RPG97" i="7"/>
  <c r="RPF97" i="7"/>
  <c r="RPE97" i="7"/>
  <c r="RPD97" i="7"/>
  <c r="RPC97" i="7"/>
  <c r="RPB97" i="7"/>
  <c r="RPA97" i="7"/>
  <c r="ROZ97" i="7"/>
  <c r="ROY97" i="7"/>
  <c r="ROX97" i="7"/>
  <c r="ROW97" i="7"/>
  <c r="ROV97" i="7"/>
  <c r="ROU97" i="7"/>
  <c r="ROT97" i="7"/>
  <c r="ROS97" i="7"/>
  <c r="ROR97" i="7"/>
  <c r="ROQ97" i="7"/>
  <c r="ROP97" i="7"/>
  <c r="ROO97" i="7"/>
  <c r="RON97" i="7"/>
  <c r="ROM97" i="7"/>
  <c r="ROL97" i="7"/>
  <c r="ROK97" i="7"/>
  <c r="ROJ97" i="7"/>
  <c r="ROI97" i="7"/>
  <c r="ROH97" i="7"/>
  <c r="ROG97" i="7"/>
  <c r="ROF97" i="7"/>
  <c r="ROE97" i="7"/>
  <c r="ROD97" i="7"/>
  <c r="ROC97" i="7"/>
  <c r="ROB97" i="7"/>
  <c r="ROA97" i="7"/>
  <c r="RNZ97" i="7"/>
  <c r="RNY97" i="7"/>
  <c r="RNX97" i="7"/>
  <c r="RNW97" i="7"/>
  <c r="RNV97" i="7"/>
  <c r="RNU97" i="7"/>
  <c r="RNT97" i="7"/>
  <c r="RNS97" i="7"/>
  <c r="RNR97" i="7"/>
  <c r="RNQ97" i="7"/>
  <c r="RNP97" i="7"/>
  <c r="RNO97" i="7"/>
  <c r="RNN97" i="7"/>
  <c r="RNM97" i="7"/>
  <c r="RNL97" i="7"/>
  <c r="RNK97" i="7"/>
  <c r="RNJ97" i="7"/>
  <c r="RNI97" i="7"/>
  <c r="RNH97" i="7"/>
  <c r="RNG97" i="7"/>
  <c r="RNF97" i="7"/>
  <c r="RNE97" i="7"/>
  <c r="RND97" i="7"/>
  <c r="RNC97" i="7"/>
  <c r="RNB97" i="7"/>
  <c r="RNA97" i="7"/>
  <c r="RMZ97" i="7"/>
  <c r="RMY97" i="7"/>
  <c r="RMX97" i="7"/>
  <c r="RMW97" i="7"/>
  <c r="RMV97" i="7"/>
  <c r="RMU97" i="7"/>
  <c r="RMT97" i="7"/>
  <c r="RMS97" i="7"/>
  <c r="RMR97" i="7"/>
  <c r="RMQ97" i="7"/>
  <c r="RMP97" i="7"/>
  <c r="RMO97" i="7"/>
  <c r="RMN97" i="7"/>
  <c r="RMM97" i="7"/>
  <c r="RML97" i="7"/>
  <c r="RMK97" i="7"/>
  <c r="RMJ97" i="7"/>
  <c r="RMI97" i="7"/>
  <c r="RMH97" i="7"/>
  <c r="RMG97" i="7"/>
  <c r="RMF97" i="7"/>
  <c r="RME97" i="7"/>
  <c r="RMD97" i="7"/>
  <c r="RMC97" i="7"/>
  <c r="RMB97" i="7"/>
  <c r="RMA97" i="7"/>
  <c r="RLZ97" i="7"/>
  <c r="RLY97" i="7"/>
  <c r="RLX97" i="7"/>
  <c r="RLW97" i="7"/>
  <c r="RLV97" i="7"/>
  <c r="RLU97" i="7"/>
  <c r="RLT97" i="7"/>
  <c r="RLS97" i="7"/>
  <c r="RLR97" i="7"/>
  <c r="RLQ97" i="7"/>
  <c r="RLP97" i="7"/>
  <c r="RLO97" i="7"/>
  <c r="RLN97" i="7"/>
  <c r="RLM97" i="7"/>
  <c r="RLL97" i="7"/>
  <c r="RLK97" i="7"/>
  <c r="RLJ97" i="7"/>
  <c r="RLI97" i="7"/>
  <c r="RLH97" i="7"/>
  <c r="RLG97" i="7"/>
  <c r="RLF97" i="7"/>
  <c r="RLE97" i="7"/>
  <c r="RLD97" i="7"/>
  <c r="RLC97" i="7"/>
  <c r="RLB97" i="7"/>
  <c r="RLA97" i="7"/>
  <c r="RKZ97" i="7"/>
  <c r="RKY97" i="7"/>
  <c r="RKX97" i="7"/>
  <c r="RKW97" i="7"/>
  <c r="RKV97" i="7"/>
  <c r="RKU97" i="7"/>
  <c r="RKT97" i="7"/>
  <c r="RKS97" i="7"/>
  <c r="RKR97" i="7"/>
  <c r="RKQ97" i="7"/>
  <c r="RKP97" i="7"/>
  <c r="RKO97" i="7"/>
  <c r="RKN97" i="7"/>
  <c r="RKM97" i="7"/>
  <c r="RKL97" i="7"/>
  <c r="RKK97" i="7"/>
  <c r="RKJ97" i="7"/>
  <c r="RKI97" i="7"/>
  <c r="RKH97" i="7"/>
  <c r="RKG97" i="7"/>
  <c r="RKF97" i="7"/>
  <c r="RKE97" i="7"/>
  <c r="RKD97" i="7"/>
  <c r="RKC97" i="7"/>
  <c r="RKB97" i="7"/>
  <c r="RKA97" i="7"/>
  <c r="RJZ97" i="7"/>
  <c r="RJY97" i="7"/>
  <c r="RJX97" i="7"/>
  <c r="RJW97" i="7"/>
  <c r="RJV97" i="7"/>
  <c r="RJU97" i="7"/>
  <c r="RJT97" i="7"/>
  <c r="RJS97" i="7"/>
  <c r="RJR97" i="7"/>
  <c r="RJQ97" i="7"/>
  <c r="RJP97" i="7"/>
  <c r="RJO97" i="7"/>
  <c r="RJN97" i="7"/>
  <c r="RJM97" i="7"/>
  <c r="RJL97" i="7"/>
  <c r="RJK97" i="7"/>
  <c r="RJJ97" i="7"/>
  <c r="RJI97" i="7"/>
  <c r="RJH97" i="7"/>
  <c r="RJG97" i="7"/>
  <c r="RJF97" i="7"/>
  <c r="RJE97" i="7"/>
  <c r="RJD97" i="7"/>
  <c r="RJC97" i="7"/>
  <c r="RJB97" i="7"/>
  <c r="RJA97" i="7"/>
  <c r="RIZ97" i="7"/>
  <c r="RIY97" i="7"/>
  <c r="RIX97" i="7"/>
  <c r="RIW97" i="7"/>
  <c r="RIV97" i="7"/>
  <c r="RIU97" i="7"/>
  <c r="RIT97" i="7"/>
  <c r="RIS97" i="7"/>
  <c r="RIR97" i="7"/>
  <c r="RIQ97" i="7"/>
  <c r="RIP97" i="7"/>
  <c r="RIO97" i="7"/>
  <c r="RIN97" i="7"/>
  <c r="RIM97" i="7"/>
  <c r="RIL97" i="7"/>
  <c r="RIK97" i="7"/>
  <c r="RIJ97" i="7"/>
  <c r="RII97" i="7"/>
  <c r="RIH97" i="7"/>
  <c r="RIG97" i="7"/>
  <c r="RIF97" i="7"/>
  <c r="RIE97" i="7"/>
  <c r="RID97" i="7"/>
  <c r="RIC97" i="7"/>
  <c r="RIB97" i="7"/>
  <c r="RIA97" i="7"/>
  <c r="RHZ97" i="7"/>
  <c r="RHY97" i="7"/>
  <c r="RHX97" i="7"/>
  <c r="RHW97" i="7"/>
  <c r="RHV97" i="7"/>
  <c r="RHU97" i="7"/>
  <c r="RHT97" i="7"/>
  <c r="RHS97" i="7"/>
  <c r="RHR97" i="7"/>
  <c r="RHQ97" i="7"/>
  <c r="RHP97" i="7"/>
  <c r="RHO97" i="7"/>
  <c r="RHN97" i="7"/>
  <c r="RHM97" i="7"/>
  <c r="RHL97" i="7"/>
  <c r="RHK97" i="7"/>
  <c r="RHJ97" i="7"/>
  <c r="RHI97" i="7"/>
  <c r="RHH97" i="7"/>
  <c r="RHG97" i="7"/>
  <c r="RHF97" i="7"/>
  <c r="RHE97" i="7"/>
  <c r="RHD97" i="7"/>
  <c r="RHC97" i="7"/>
  <c r="RHB97" i="7"/>
  <c r="RHA97" i="7"/>
  <c r="RGZ97" i="7"/>
  <c r="RGY97" i="7"/>
  <c r="RGX97" i="7"/>
  <c r="RGW97" i="7"/>
  <c r="RGV97" i="7"/>
  <c r="RGU97" i="7"/>
  <c r="RGT97" i="7"/>
  <c r="RGS97" i="7"/>
  <c r="RGR97" i="7"/>
  <c r="RGQ97" i="7"/>
  <c r="RGP97" i="7"/>
  <c r="RGO97" i="7"/>
  <c r="RGN97" i="7"/>
  <c r="RGM97" i="7"/>
  <c r="RGL97" i="7"/>
  <c r="RGK97" i="7"/>
  <c r="RGJ97" i="7"/>
  <c r="RGI97" i="7"/>
  <c r="RGH97" i="7"/>
  <c r="RGG97" i="7"/>
  <c r="RGF97" i="7"/>
  <c r="RGE97" i="7"/>
  <c r="RGD97" i="7"/>
  <c r="RGC97" i="7"/>
  <c r="RGB97" i="7"/>
  <c r="RGA97" i="7"/>
  <c r="RFZ97" i="7"/>
  <c r="RFY97" i="7"/>
  <c r="RFX97" i="7"/>
  <c r="RFW97" i="7"/>
  <c r="RFV97" i="7"/>
  <c r="RFU97" i="7"/>
  <c r="RFT97" i="7"/>
  <c r="RFS97" i="7"/>
  <c r="RFR97" i="7"/>
  <c r="RFQ97" i="7"/>
  <c r="RFP97" i="7"/>
  <c r="RFO97" i="7"/>
  <c r="RFN97" i="7"/>
  <c r="RFM97" i="7"/>
  <c r="RFL97" i="7"/>
  <c r="RFK97" i="7"/>
  <c r="RFJ97" i="7"/>
  <c r="RFI97" i="7"/>
  <c r="RFH97" i="7"/>
  <c r="RFG97" i="7"/>
  <c r="RFF97" i="7"/>
  <c r="RFE97" i="7"/>
  <c r="RFD97" i="7"/>
  <c r="RFC97" i="7"/>
  <c r="RFB97" i="7"/>
  <c r="RFA97" i="7"/>
  <c r="REZ97" i="7"/>
  <c r="REY97" i="7"/>
  <c r="REX97" i="7"/>
  <c r="REW97" i="7"/>
  <c r="REV97" i="7"/>
  <c r="REU97" i="7"/>
  <c r="RET97" i="7"/>
  <c r="RES97" i="7"/>
  <c r="RER97" i="7"/>
  <c r="REQ97" i="7"/>
  <c r="REP97" i="7"/>
  <c r="REO97" i="7"/>
  <c r="REN97" i="7"/>
  <c r="REM97" i="7"/>
  <c r="REL97" i="7"/>
  <c r="REK97" i="7"/>
  <c r="REJ97" i="7"/>
  <c r="REI97" i="7"/>
  <c r="REH97" i="7"/>
  <c r="REG97" i="7"/>
  <c r="REF97" i="7"/>
  <c r="REE97" i="7"/>
  <c r="RED97" i="7"/>
  <c r="REC97" i="7"/>
  <c r="REB97" i="7"/>
  <c r="REA97" i="7"/>
  <c r="RDZ97" i="7"/>
  <c r="RDY97" i="7"/>
  <c r="RDX97" i="7"/>
  <c r="RDW97" i="7"/>
  <c r="RDV97" i="7"/>
  <c r="RDU97" i="7"/>
  <c r="RDT97" i="7"/>
  <c r="RDS97" i="7"/>
  <c r="RDR97" i="7"/>
  <c r="RDQ97" i="7"/>
  <c r="RDP97" i="7"/>
  <c r="RDO97" i="7"/>
  <c r="RDN97" i="7"/>
  <c r="RDM97" i="7"/>
  <c r="RDL97" i="7"/>
  <c r="RDK97" i="7"/>
  <c r="RDJ97" i="7"/>
  <c r="RDI97" i="7"/>
  <c r="RDH97" i="7"/>
  <c r="RDG97" i="7"/>
  <c r="RDF97" i="7"/>
  <c r="RDE97" i="7"/>
  <c r="RDD97" i="7"/>
  <c r="RDC97" i="7"/>
  <c r="RDB97" i="7"/>
  <c r="RDA97" i="7"/>
  <c r="RCZ97" i="7"/>
  <c r="RCY97" i="7"/>
  <c r="RCX97" i="7"/>
  <c r="RCW97" i="7"/>
  <c r="RCV97" i="7"/>
  <c r="RCU97" i="7"/>
  <c r="RCT97" i="7"/>
  <c r="RCS97" i="7"/>
  <c r="RCR97" i="7"/>
  <c r="RCQ97" i="7"/>
  <c r="RCP97" i="7"/>
  <c r="RCO97" i="7"/>
  <c r="RCN97" i="7"/>
  <c r="RCM97" i="7"/>
  <c r="RCL97" i="7"/>
  <c r="RCK97" i="7"/>
  <c r="RCJ97" i="7"/>
  <c r="RCI97" i="7"/>
  <c r="RCH97" i="7"/>
  <c r="RCG97" i="7"/>
  <c r="RCF97" i="7"/>
  <c r="RCE97" i="7"/>
  <c r="RCD97" i="7"/>
  <c r="RCC97" i="7"/>
  <c r="RCB97" i="7"/>
  <c r="RCA97" i="7"/>
  <c r="RBZ97" i="7"/>
  <c r="RBY97" i="7"/>
  <c r="RBX97" i="7"/>
  <c r="RBW97" i="7"/>
  <c r="RBV97" i="7"/>
  <c r="RBU97" i="7"/>
  <c r="RBT97" i="7"/>
  <c r="RBS97" i="7"/>
  <c r="RBR97" i="7"/>
  <c r="RBQ97" i="7"/>
  <c r="RBP97" i="7"/>
  <c r="RBO97" i="7"/>
  <c r="RBN97" i="7"/>
  <c r="RBM97" i="7"/>
  <c r="RBL97" i="7"/>
  <c r="RBK97" i="7"/>
  <c r="RBJ97" i="7"/>
  <c r="RBI97" i="7"/>
  <c r="RBH97" i="7"/>
  <c r="RBG97" i="7"/>
  <c r="RBF97" i="7"/>
  <c r="RBE97" i="7"/>
  <c r="RBD97" i="7"/>
  <c r="RBC97" i="7"/>
  <c r="RBB97" i="7"/>
  <c r="RBA97" i="7"/>
  <c r="RAZ97" i="7"/>
  <c r="RAY97" i="7"/>
  <c r="RAX97" i="7"/>
  <c r="RAW97" i="7"/>
  <c r="RAV97" i="7"/>
  <c r="RAU97" i="7"/>
  <c r="RAT97" i="7"/>
  <c r="RAS97" i="7"/>
  <c r="RAR97" i="7"/>
  <c r="RAQ97" i="7"/>
  <c r="RAP97" i="7"/>
  <c r="RAO97" i="7"/>
  <c r="RAN97" i="7"/>
  <c r="RAM97" i="7"/>
  <c r="RAL97" i="7"/>
  <c r="RAK97" i="7"/>
  <c r="RAJ97" i="7"/>
  <c r="RAI97" i="7"/>
  <c r="RAH97" i="7"/>
  <c r="RAG97" i="7"/>
  <c r="RAF97" i="7"/>
  <c r="RAE97" i="7"/>
  <c r="RAD97" i="7"/>
  <c r="RAC97" i="7"/>
  <c r="RAB97" i="7"/>
  <c r="RAA97" i="7"/>
  <c r="QZZ97" i="7"/>
  <c r="QZY97" i="7"/>
  <c r="QZX97" i="7"/>
  <c r="QZW97" i="7"/>
  <c r="QZV97" i="7"/>
  <c r="QZU97" i="7"/>
  <c r="QZT97" i="7"/>
  <c r="QZS97" i="7"/>
  <c r="QZR97" i="7"/>
  <c r="QZQ97" i="7"/>
  <c r="QZP97" i="7"/>
  <c r="QZO97" i="7"/>
  <c r="QZN97" i="7"/>
  <c r="QZM97" i="7"/>
  <c r="QZL97" i="7"/>
  <c r="QZK97" i="7"/>
  <c r="QZJ97" i="7"/>
  <c r="QZI97" i="7"/>
  <c r="QZH97" i="7"/>
  <c r="QZG97" i="7"/>
  <c r="QZF97" i="7"/>
  <c r="QZE97" i="7"/>
  <c r="QZD97" i="7"/>
  <c r="QZC97" i="7"/>
  <c r="QZB97" i="7"/>
  <c r="QZA97" i="7"/>
  <c r="QYZ97" i="7"/>
  <c r="QYY97" i="7"/>
  <c r="QYX97" i="7"/>
  <c r="QYW97" i="7"/>
  <c r="QYV97" i="7"/>
  <c r="QYU97" i="7"/>
  <c r="QYT97" i="7"/>
  <c r="QYS97" i="7"/>
  <c r="QYR97" i="7"/>
  <c r="QYQ97" i="7"/>
  <c r="QYP97" i="7"/>
  <c r="QYO97" i="7"/>
  <c r="QYN97" i="7"/>
  <c r="QYM97" i="7"/>
  <c r="QYL97" i="7"/>
  <c r="QYK97" i="7"/>
  <c r="QYJ97" i="7"/>
  <c r="QYI97" i="7"/>
  <c r="QYH97" i="7"/>
  <c r="QYG97" i="7"/>
  <c r="QYF97" i="7"/>
  <c r="QYE97" i="7"/>
  <c r="QYD97" i="7"/>
  <c r="QYC97" i="7"/>
  <c r="QYB97" i="7"/>
  <c r="QYA97" i="7"/>
  <c r="QXZ97" i="7"/>
  <c r="QXY97" i="7"/>
  <c r="QXX97" i="7"/>
  <c r="QXW97" i="7"/>
  <c r="QXV97" i="7"/>
  <c r="QXU97" i="7"/>
  <c r="QXT97" i="7"/>
  <c r="QXS97" i="7"/>
  <c r="QXR97" i="7"/>
  <c r="QXQ97" i="7"/>
  <c r="QXP97" i="7"/>
  <c r="QXO97" i="7"/>
  <c r="QXN97" i="7"/>
  <c r="QXM97" i="7"/>
  <c r="QXL97" i="7"/>
  <c r="QXK97" i="7"/>
  <c r="QXJ97" i="7"/>
  <c r="QXI97" i="7"/>
  <c r="QXH97" i="7"/>
  <c r="QXG97" i="7"/>
  <c r="QXF97" i="7"/>
  <c r="QXE97" i="7"/>
  <c r="QXD97" i="7"/>
  <c r="QXC97" i="7"/>
  <c r="QXB97" i="7"/>
  <c r="QXA97" i="7"/>
  <c r="QWZ97" i="7"/>
  <c r="QWY97" i="7"/>
  <c r="QWX97" i="7"/>
  <c r="QWW97" i="7"/>
  <c r="QWV97" i="7"/>
  <c r="QWU97" i="7"/>
  <c r="QWT97" i="7"/>
  <c r="QWS97" i="7"/>
  <c r="QWR97" i="7"/>
  <c r="QWQ97" i="7"/>
  <c r="QWP97" i="7"/>
  <c r="QWO97" i="7"/>
  <c r="QWN97" i="7"/>
  <c r="QWM97" i="7"/>
  <c r="QWL97" i="7"/>
  <c r="QWK97" i="7"/>
  <c r="QWJ97" i="7"/>
  <c r="QWI97" i="7"/>
  <c r="QWH97" i="7"/>
  <c r="QWG97" i="7"/>
  <c r="QWF97" i="7"/>
  <c r="QWE97" i="7"/>
  <c r="QWD97" i="7"/>
  <c r="QWC97" i="7"/>
  <c r="QWB97" i="7"/>
  <c r="QWA97" i="7"/>
  <c r="QVZ97" i="7"/>
  <c r="QVY97" i="7"/>
  <c r="QVX97" i="7"/>
  <c r="QVW97" i="7"/>
  <c r="QVV97" i="7"/>
  <c r="QVU97" i="7"/>
  <c r="QVT97" i="7"/>
  <c r="QVS97" i="7"/>
  <c r="QVR97" i="7"/>
  <c r="QVQ97" i="7"/>
  <c r="QVP97" i="7"/>
  <c r="QVO97" i="7"/>
  <c r="QVN97" i="7"/>
  <c r="QVM97" i="7"/>
  <c r="QVL97" i="7"/>
  <c r="QVK97" i="7"/>
  <c r="QVJ97" i="7"/>
  <c r="QVI97" i="7"/>
  <c r="QVH97" i="7"/>
  <c r="QVG97" i="7"/>
  <c r="QVF97" i="7"/>
  <c r="QVE97" i="7"/>
  <c r="QVD97" i="7"/>
  <c r="QVC97" i="7"/>
  <c r="QVB97" i="7"/>
  <c r="QVA97" i="7"/>
  <c r="QUZ97" i="7"/>
  <c r="QUY97" i="7"/>
  <c r="QUX97" i="7"/>
  <c r="QUW97" i="7"/>
  <c r="QUV97" i="7"/>
  <c r="QUU97" i="7"/>
  <c r="QUT97" i="7"/>
  <c r="QUS97" i="7"/>
  <c r="QUR97" i="7"/>
  <c r="QUQ97" i="7"/>
  <c r="QUP97" i="7"/>
  <c r="QUO97" i="7"/>
  <c r="QUN97" i="7"/>
  <c r="QUM97" i="7"/>
  <c r="QUL97" i="7"/>
  <c r="QUK97" i="7"/>
  <c r="QUJ97" i="7"/>
  <c r="QUI97" i="7"/>
  <c r="QUH97" i="7"/>
  <c r="QUG97" i="7"/>
  <c r="QUF97" i="7"/>
  <c r="QUE97" i="7"/>
  <c r="QUD97" i="7"/>
  <c r="QUC97" i="7"/>
  <c r="QUB97" i="7"/>
  <c r="QUA97" i="7"/>
  <c r="QTZ97" i="7"/>
  <c r="QTY97" i="7"/>
  <c r="QTX97" i="7"/>
  <c r="QTW97" i="7"/>
  <c r="QTV97" i="7"/>
  <c r="QTU97" i="7"/>
  <c r="QTT97" i="7"/>
  <c r="QTS97" i="7"/>
  <c r="QTR97" i="7"/>
  <c r="QTQ97" i="7"/>
  <c r="QTP97" i="7"/>
  <c r="QTO97" i="7"/>
  <c r="QTN97" i="7"/>
  <c r="QTM97" i="7"/>
  <c r="QTL97" i="7"/>
  <c r="QTK97" i="7"/>
  <c r="QTJ97" i="7"/>
  <c r="QTI97" i="7"/>
  <c r="QTH97" i="7"/>
  <c r="QTG97" i="7"/>
  <c r="QTF97" i="7"/>
  <c r="QTE97" i="7"/>
  <c r="QTD97" i="7"/>
  <c r="QTC97" i="7"/>
  <c r="QTB97" i="7"/>
  <c r="QTA97" i="7"/>
  <c r="QSZ97" i="7"/>
  <c r="QSY97" i="7"/>
  <c r="QSX97" i="7"/>
  <c r="QSW97" i="7"/>
  <c r="QSV97" i="7"/>
  <c r="QSU97" i="7"/>
  <c r="QST97" i="7"/>
  <c r="QSS97" i="7"/>
  <c r="QSR97" i="7"/>
  <c r="QSQ97" i="7"/>
  <c r="QSP97" i="7"/>
  <c r="QSO97" i="7"/>
  <c r="QSN97" i="7"/>
  <c r="QSM97" i="7"/>
  <c r="QSL97" i="7"/>
  <c r="QSK97" i="7"/>
  <c r="QSJ97" i="7"/>
  <c r="QSI97" i="7"/>
  <c r="QSH97" i="7"/>
  <c r="QSG97" i="7"/>
  <c r="QSF97" i="7"/>
  <c r="QSE97" i="7"/>
  <c r="QSD97" i="7"/>
  <c r="QSC97" i="7"/>
  <c r="QSB97" i="7"/>
  <c r="QSA97" i="7"/>
  <c r="QRZ97" i="7"/>
  <c r="QRY97" i="7"/>
  <c r="QRX97" i="7"/>
  <c r="QRW97" i="7"/>
  <c r="QRV97" i="7"/>
  <c r="QRU97" i="7"/>
  <c r="QRT97" i="7"/>
  <c r="QRS97" i="7"/>
  <c r="QRR97" i="7"/>
  <c r="QRQ97" i="7"/>
  <c r="QRP97" i="7"/>
  <c r="QRO97" i="7"/>
  <c r="QRN97" i="7"/>
  <c r="QRM97" i="7"/>
  <c r="QRL97" i="7"/>
  <c r="QRK97" i="7"/>
  <c r="QRJ97" i="7"/>
  <c r="QRI97" i="7"/>
  <c r="QRH97" i="7"/>
  <c r="QRG97" i="7"/>
  <c r="QRF97" i="7"/>
  <c r="QRE97" i="7"/>
  <c r="QRD97" i="7"/>
  <c r="QRC97" i="7"/>
  <c r="QRB97" i="7"/>
  <c r="QRA97" i="7"/>
  <c r="QQZ97" i="7"/>
  <c r="QQY97" i="7"/>
  <c r="QQX97" i="7"/>
  <c r="QQW97" i="7"/>
  <c r="QQV97" i="7"/>
  <c r="QQU97" i="7"/>
  <c r="QQT97" i="7"/>
  <c r="QQS97" i="7"/>
  <c r="QQR97" i="7"/>
  <c r="QQQ97" i="7"/>
  <c r="QQP97" i="7"/>
  <c r="QQO97" i="7"/>
  <c r="QQN97" i="7"/>
  <c r="QQM97" i="7"/>
  <c r="QQL97" i="7"/>
  <c r="QQK97" i="7"/>
  <c r="QQJ97" i="7"/>
  <c r="QQI97" i="7"/>
  <c r="QQH97" i="7"/>
  <c r="QQG97" i="7"/>
  <c r="QQF97" i="7"/>
  <c r="QQE97" i="7"/>
  <c r="QQD97" i="7"/>
  <c r="QQC97" i="7"/>
  <c r="QQB97" i="7"/>
  <c r="QQA97" i="7"/>
  <c r="QPZ97" i="7"/>
  <c r="QPY97" i="7"/>
  <c r="QPX97" i="7"/>
  <c r="QPW97" i="7"/>
  <c r="QPV97" i="7"/>
  <c r="QPU97" i="7"/>
  <c r="QPT97" i="7"/>
  <c r="QPS97" i="7"/>
  <c r="QPR97" i="7"/>
  <c r="QPQ97" i="7"/>
  <c r="QPP97" i="7"/>
  <c r="QPO97" i="7"/>
  <c r="QPN97" i="7"/>
  <c r="QPM97" i="7"/>
  <c r="QPL97" i="7"/>
  <c r="QPK97" i="7"/>
  <c r="QPJ97" i="7"/>
  <c r="QPI97" i="7"/>
  <c r="QPH97" i="7"/>
  <c r="QPG97" i="7"/>
  <c r="QPF97" i="7"/>
  <c r="QPE97" i="7"/>
  <c r="QPD97" i="7"/>
  <c r="QPC97" i="7"/>
  <c r="QPB97" i="7"/>
  <c r="QPA97" i="7"/>
  <c r="QOZ97" i="7"/>
  <c r="QOY97" i="7"/>
  <c r="QOX97" i="7"/>
  <c r="QOW97" i="7"/>
  <c r="QOV97" i="7"/>
  <c r="QOU97" i="7"/>
  <c r="QOT97" i="7"/>
  <c r="QOS97" i="7"/>
  <c r="QOR97" i="7"/>
  <c r="QOQ97" i="7"/>
  <c r="QOP97" i="7"/>
  <c r="QOO97" i="7"/>
  <c r="QON97" i="7"/>
  <c r="QOM97" i="7"/>
  <c r="QOL97" i="7"/>
  <c r="QOK97" i="7"/>
  <c r="QOJ97" i="7"/>
  <c r="QOI97" i="7"/>
  <c r="QOH97" i="7"/>
  <c r="QOG97" i="7"/>
  <c r="QOF97" i="7"/>
  <c r="QOE97" i="7"/>
  <c r="QOD97" i="7"/>
  <c r="QOC97" i="7"/>
  <c r="QOB97" i="7"/>
  <c r="QOA97" i="7"/>
  <c r="QNZ97" i="7"/>
  <c r="QNY97" i="7"/>
  <c r="QNX97" i="7"/>
  <c r="QNW97" i="7"/>
  <c r="QNV97" i="7"/>
  <c r="QNU97" i="7"/>
  <c r="QNT97" i="7"/>
  <c r="QNS97" i="7"/>
  <c r="QNR97" i="7"/>
  <c r="QNQ97" i="7"/>
  <c r="QNP97" i="7"/>
  <c r="QNO97" i="7"/>
  <c r="QNN97" i="7"/>
  <c r="QNM97" i="7"/>
  <c r="QNL97" i="7"/>
  <c r="QNK97" i="7"/>
  <c r="QNJ97" i="7"/>
  <c r="QNI97" i="7"/>
  <c r="QNH97" i="7"/>
  <c r="QNG97" i="7"/>
  <c r="QNF97" i="7"/>
  <c r="QNE97" i="7"/>
  <c r="QND97" i="7"/>
  <c r="QNC97" i="7"/>
  <c r="QNB97" i="7"/>
  <c r="QNA97" i="7"/>
  <c r="QMZ97" i="7"/>
  <c r="QMY97" i="7"/>
  <c r="QMX97" i="7"/>
  <c r="QMW97" i="7"/>
  <c r="QMV97" i="7"/>
  <c r="QMU97" i="7"/>
  <c r="QMT97" i="7"/>
  <c r="QMS97" i="7"/>
  <c r="QMR97" i="7"/>
  <c r="QMQ97" i="7"/>
  <c r="QMP97" i="7"/>
  <c r="QMO97" i="7"/>
  <c r="QMN97" i="7"/>
  <c r="QMM97" i="7"/>
  <c r="QML97" i="7"/>
  <c r="QMK97" i="7"/>
  <c r="QMJ97" i="7"/>
  <c r="QMI97" i="7"/>
  <c r="QMH97" i="7"/>
  <c r="QMG97" i="7"/>
  <c r="QMF97" i="7"/>
  <c r="QME97" i="7"/>
  <c r="QMD97" i="7"/>
  <c r="QMC97" i="7"/>
  <c r="QMB97" i="7"/>
  <c r="QMA97" i="7"/>
  <c r="QLZ97" i="7"/>
  <c r="QLY97" i="7"/>
  <c r="QLX97" i="7"/>
  <c r="QLW97" i="7"/>
  <c r="QLV97" i="7"/>
  <c r="QLU97" i="7"/>
  <c r="QLT97" i="7"/>
  <c r="QLS97" i="7"/>
  <c r="QLR97" i="7"/>
  <c r="QLQ97" i="7"/>
  <c r="QLP97" i="7"/>
  <c r="QLO97" i="7"/>
  <c r="QLN97" i="7"/>
  <c r="QLM97" i="7"/>
  <c r="QLL97" i="7"/>
  <c r="QLK97" i="7"/>
  <c r="QLJ97" i="7"/>
  <c r="QLI97" i="7"/>
  <c r="QLH97" i="7"/>
  <c r="QLG97" i="7"/>
  <c r="QLF97" i="7"/>
  <c r="QLE97" i="7"/>
  <c r="QLD97" i="7"/>
  <c r="QLC97" i="7"/>
  <c r="QLB97" i="7"/>
  <c r="QLA97" i="7"/>
  <c r="QKZ97" i="7"/>
  <c r="QKY97" i="7"/>
  <c r="QKX97" i="7"/>
  <c r="QKW97" i="7"/>
  <c r="QKV97" i="7"/>
  <c r="QKU97" i="7"/>
  <c r="QKT97" i="7"/>
  <c r="QKS97" i="7"/>
  <c r="QKR97" i="7"/>
  <c r="QKQ97" i="7"/>
  <c r="QKP97" i="7"/>
  <c r="QKO97" i="7"/>
  <c r="QKN97" i="7"/>
  <c r="QKM97" i="7"/>
  <c r="QKL97" i="7"/>
  <c r="QKK97" i="7"/>
  <c r="QKJ97" i="7"/>
  <c r="QKI97" i="7"/>
  <c r="QKH97" i="7"/>
  <c r="QKG97" i="7"/>
  <c r="QKF97" i="7"/>
  <c r="QKE97" i="7"/>
  <c r="QKD97" i="7"/>
  <c r="QKC97" i="7"/>
  <c r="QKB97" i="7"/>
  <c r="QKA97" i="7"/>
  <c r="QJZ97" i="7"/>
  <c r="QJY97" i="7"/>
  <c r="QJX97" i="7"/>
  <c r="QJW97" i="7"/>
  <c r="QJV97" i="7"/>
  <c r="QJU97" i="7"/>
  <c r="QJT97" i="7"/>
  <c r="QJS97" i="7"/>
  <c r="QJR97" i="7"/>
  <c r="QJQ97" i="7"/>
  <c r="QJP97" i="7"/>
  <c r="QJO97" i="7"/>
  <c r="QJN97" i="7"/>
  <c r="QJM97" i="7"/>
  <c r="QJL97" i="7"/>
  <c r="QJK97" i="7"/>
  <c r="QJJ97" i="7"/>
  <c r="QJI97" i="7"/>
  <c r="QJH97" i="7"/>
  <c r="QJG97" i="7"/>
  <c r="QJF97" i="7"/>
  <c r="QJE97" i="7"/>
  <c r="QJD97" i="7"/>
  <c r="QJC97" i="7"/>
  <c r="QJB97" i="7"/>
  <c r="QJA97" i="7"/>
  <c r="QIZ97" i="7"/>
  <c r="QIY97" i="7"/>
  <c r="QIX97" i="7"/>
  <c r="QIW97" i="7"/>
  <c r="QIV97" i="7"/>
  <c r="QIU97" i="7"/>
  <c r="QIT97" i="7"/>
  <c r="QIS97" i="7"/>
  <c r="QIR97" i="7"/>
  <c r="QIQ97" i="7"/>
  <c r="QIP97" i="7"/>
  <c r="QIO97" i="7"/>
  <c r="QIN97" i="7"/>
  <c r="QIM97" i="7"/>
  <c r="QIL97" i="7"/>
  <c r="QIK97" i="7"/>
  <c r="QIJ97" i="7"/>
  <c r="QII97" i="7"/>
  <c r="QIH97" i="7"/>
  <c r="QIG97" i="7"/>
  <c r="QIF97" i="7"/>
  <c r="QIE97" i="7"/>
  <c r="QID97" i="7"/>
  <c r="QIC97" i="7"/>
  <c r="QIB97" i="7"/>
  <c r="QIA97" i="7"/>
  <c r="QHZ97" i="7"/>
  <c r="QHY97" i="7"/>
  <c r="QHX97" i="7"/>
  <c r="QHW97" i="7"/>
  <c r="QHV97" i="7"/>
  <c r="QHU97" i="7"/>
  <c r="QHT97" i="7"/>
  <c r="QHS97" i="7"/>
  <c r="QHR97" i="7"/>
  <c r="QHQ97" i="7"/>
  <c r="QHP97" i="7"/>
  <c r="QHO97" i="7"/>
  <c r="QHN97" i="7"/>
  <c r="QHM97" i="7"/>
  <c r="QHL97" i="7"/>
  <c r="QHK97" i="7"/>
  <c r="QHJ97" i="7"/>
  <c r="QHI97" i="7"/>
  <c r="QHH97" i="7"/>
  <c r="QHG97" i="7"/>
  <c r="QHF97" i="7"/>
  <c r="QHE97" i="7"/>
  <c r="QHD97" i="7"/>
  <c r="QHC97" i="7"/>
  <c r="QHB97" i="7"/>
  <c r="QHA97" i="7"/>
  <c r="QGZ97" i="7"/>
  <c r="QGY97" i="7"/>
  <c r="QGX97" i="7"/>
  <c r="QGW97" i="7"/>
  <c r="QGV97" i="7"/>
  <c r="QGU97" i="7"/>
  <c r="QGT97" i="7"/>
  <c r="QGS97" i="7"/>
  <c r="QGR97" i="7"/>
  <c r="QGQ97" i="7"/>
  <c r="QGP97" i="7"/>
  <c r="QGO97" i="7"/>
  <c r="QGN97" i="7"/>
  <c r="QGM97" i="7"/>
  <c r="QGL97" i="7"/>
  <c r="QGK97" i="7"/>
  <c r="QGJ97" i="7"/>
  <c r="QGI97" i="7"/>
  <c r="QGH97" i="7"/>
  <c r="QGG97" i="7"/>
  <c r="QGF97" i="7"/>
  <c r="QGE97" i="7"/>
  <c r="QGD97" i="7"/>
  <c r="QGC97" i="7"/>
  <c r="QGB97" i="7"/>
  <c r="QGA97" i="7"/>
  <c r="QFZ97" i="7"/>
  <c r="QFY97" i="7"/>
  <c r="QFX97" i="7"/>
  <c r="QFW97" i="7"/>
  <c r="QFV97" i="7"/>
  <c r="QFU97" i="7"/>
  <c r="QFT97" i="7"/>
  <c r="QFS97" i="7"/>
  <c r="QFR97" i="7"/>
  <c r="QFQ97" i="7"/>
  <c r="QFP97" i="7"/>
  <c r="QFO97" i="7"/>
  <c r="QFN97" i="7"/>
  <c r="QFM97" i="7"/>
  <c r="QFL97" i="7"/>
  <c r="QFK97" i="7"/>
  <c r="QFJ97" i="7"/>
  <c r="QFI97" i="7"/>
  <c r="QFH97" i="7"/>
  <c r="QFG97" i="7"/>
  <c r="QFF97" i="7"/>
  <c r="QFE97" i="7"/>
  <c r="QFD97" i="7"/>
  <c r="QFC97" i="7"/>
  <c r="QFB97" i="7"/>
  <c r="QFA97" i="7"/>
  <c r="QEZ97" i="7"/>
  <c r="QEY97" i="7"/>
  <c r="QEX97" i="7"/>
  <c r="QEW97" i="7"/>
  <c r="QEV97" i="7"/>
  <c r="QEU97" i="7"/>
  <c r="QET97" i="7"/>
  <c r="QES97" i="7"/>
  <c r="QER97" i="7"/>
  <c r="QEQ97" i="7"/>
  <c r="QEP97" i="7"/>
  <c r="QEO97" i="7"/>
  <c r="QEN97" i="7"/>
  <c r="QEM97" i="7"/>
  <c r="QEL97" i="7"/>
  <c r="QEK97" i="7"/>
  <c r="QEJ97" i="7"/>
  <c r="QEI97" i="7"/>
  <c r="QEH97" i="7"/>
  <c r="QEG97" i="7"/>
  <c r="QEF97" i="7"/>
  <c r="QEE97" i="7"/>
  <c r="QED97" i="7"/>
  <c r="QEC97" i="7"/>
  <c r="QEB97" i="7"/>
  <c r="QEA97" i="7"/>
  <c r="QDZ97" i="7"/>
  <c r="QDY97" i="7"/>
  <c r="QDX97" i="7"/>
  <c r="QDW97" i="7"/>
  <c r="QDV97" i="7"/>
  <c r="QDU97" i="7"/>
  <c r="QDT97" i="7"/>
  <c r="QDS97" i="7"/>
  <c r="QDR97" i="7"/>
  <c r="QDQ97" i="7"/>
  <c r="QDP97" i="7"/>
  <c r="QDO97" i="7"/>
  <c r="QDN97" i="7"/>
  <c r="QDM97" i="7"/>
  <c r="QDL97" i="7"/>
  <c r="QDK97" i="7"/>
  <c r="QDJ97" i="7"/>
  <c r="QDI97" i="7"/>
  <c r="QDH97" i="7"/>
  <c r="QDG97" i="7"/>
  <c r="QDF97" i="7"/>
  <c r="QDE97" i="7"/>
  <c r="QDD97" i="7"/>
  <c r="QDC97" i="7"/>
  <c r="QDB97" i="7"/>
  <c r="QDA97" i="7"/>
  <c r="QCZ97" i="7"/>
  <c r="QCY97" i="7"/>
  <c r="QCX97" i="7"/>
  <c r="QCW97" i="7"/>
  <c r="QCV97" i="7"/>
  <c r="QCU97" i="7"/>
  <c r="QCT97" i="7"/>
  <c r="QCS97" i="7"/>
  <c r="QCR97" i="7"/>
  <c r="QCQ97" i="7"/>
  <c r="QCP97" i="7"/>
  <c r="QCO97" i="7"/>
  <c r="QCN97" i="7"/>
  <c r="QCM97" i="7"/>
  <c r="QCL97" i="7"/>
  <c r="QCK97" i="7"/>
  <c r="QCJ97" i="7"/>
  <c r="QCI97" i="7"/>
  <c r="QCH97" i="7"/>
  <c r="QCG97" i="7"/>
  <c r="QCF97" i="7"/>
  <c r="QCE97" i="7"/>
  <c r="QCD97" i="7"/>
  <c r="QCC97" i="7"/>
  <c r="QCB97" i="7"/>
  <c r="QCA97" i="7"/>
  <c r="QBZ97" i="7"/>
  <c r="QBY97" i="7"/>
  <c r="QBX97" i="7"/>
  <c r="QBW97" i="7"/>
  <c r="QBV97" i="7"/>
  <c r="QBU97" i="7"/>
  <c r="QBT97" i="7"/>
  <c r="QBS97" i="7"/>
  <c r="QBR97" i="7"/>
  <c r="QBQ97" i="7"/>
  <c r="QBP97" i="7"/>
  <c r="QBO97" i="7"/>
  <c r="QBN97" i="7"/>
  <c r="QBM97" i="7"/>
  <c r="QBL97" i="7"/>
  <c r="QBK97" i="7"/>
  <c r="QBJ97" i="7"/>
  <c r="QBI97" i="7"/>
  <c r="QBH97" i="7"/>
  <c r="QBG97" i="7"/>
  <c r="QBF97" i="7"/>
  <c r="QBE97" i="7"/>
  <c r="QBD97" i="7"/>
  <c r="QBC97" i="7"/>
  <c r="QBB97" i="7"/>
  <c r="QBA97" i="7"/>
  <c r="QAZ97" i="7"/>
  <c r="QAY97" i="7"/>
  <c r="QAX97" i="7"/>
  <c r="QAW97" i="7"/>
  <c r="QAV97" i="7"/>
  <c r="QAU97" i="7"/>
  <c r="QAT97" i="7"/>
  <c r="QAS97" i="7"/>
  <c r="QAR97" i="7"/>
  <c r="QAQ97" i="7"/>
  <c r="QAP97" i="7"/>
  <c r="QAO97" i="7"/>
  <c r="QAN97" i="7"/>
  <c r="QAM97" i="7"/>
  <c r="QAL97" i="7"/>
  <c r="QAK97" i="7"/>
  <c r="QAJ97" i="7"/>
  <c r="QAI97" i="7"/>
  <c r="QAH97" i="7"/>
  <c r="QAG97" i="7"/>
  <c r="QAF97" i="7"/>
  <c r="QAE97" i="7"/>
  <c r="QAD97" i="7"/>
  <c r="QAC97" i="7"/>
  <c r="QAB97" i="7"/>
  <c r="QAA97" i="7"/>
  <c r="PZZ97" i="7"/>
  <c r="PZY97" i="7"/>
  <c r="PZX97" i="7"/>
  <c r="PZW97" i="7"/>
  <c r="PZV97" i="7"/>
  <c r="PZU97" i="7"/>
  <c r="PZT97" i="7"/>
  <c r="PZS97" i="7"/>
  <c r="PZR97" i="7"/>
  <c r="PZQ97" i="7"/>
  <c r="PZP97" i="7"/>
  <c r="PZO97" i="7"/>
  <c r="PZN97" i="7"/>
  <c r="PZM97" i="7"/>
  <c r="PZL97" i="7"/>
  <c r="PZK97" i="7"/>
  <c r="PZJ97" i="7"/>
  <c r="PZI97" i="7"/>
  <c r="PZH97" i="7"/>
  <c r="PZG97" i="7"/>
  <c r="PZF97" i="7"/>
  <c r="PZE97" i="7"/>
  <c r="PZD97" i="7"/>
  <c r="PZC97" i="7"/>
  <c r="PZB97" i="7"/>
  <c r="PZA97" i="7"/>
  <c r="PYZ97" i="7"/>
  <c r="PYY97" i="7"/>
  <c r="PYX97" i="7"/>
  <c r="PYW97" i="7"/>
  <c r="PYV97" i="7"/>
  <c r="PYU97" i="7"/>
  <c r="PYT97" i="7"/>
  <c r="PYS97" i="7"/>
  <c r="PYR97" i="7"/>
  <c r="PYQ97" i="7"/>
  <c r="PYP97" i="7"/>
  <c r="PYO97" i="7"/>
  <c r="PYN97" i="7"/>
  <c r="PYM97" i="7"/>
  <c r="PYL97" i="7"/>
  <c r="PYK97" i="7"/>
  <c r="PYJ97" i="7"/>
  <c r="PYI97" i="7"/>
  <c r="PYH97" i="7"/>
  <c r="PYG97" i="7"/>
  <c r="PYF97" i="7"/>
  <c r="PYE97" i="7"/>
  <c r="PYD97" i="7"/>
  <c r="PYC97" i="7"/>
  <c r="PYB97" i="7"/>
  <c r="PYA97" i="7"/>
  <c r="PXZ97" i="7"/>
  <c r="PXY97" i="7"/>
  <c r="PXX97" i="7"/>
  <c r="PXW97" i="7"/>
  <c r="PXV97" i="7"/>
  <c r="PXU97" i="7"/>
  <c r="PXT97" i="7"/>
  <c r="PXS97" i="7"/>
  <c r="PXR97" i="7"/>
  <c r="PXQ97" i="7"/>
  <c r="PXP97" i="7"/>
  <c r="PXO97" i="7"/>
  <c r="PXN97" i="7"/>
  <c r="PXM97" i="7"/>
  <c r="PXL97" i="7"/>
  <c r="PXK97" i="7"/>
  <c r="PXJ97" i="7"/>
  <c r="PXI97" i="7"/>
  <c r="PXH97" i="7"/>
  <c r="PXG97" i="7"/>
  <c r="PXF97" i="7"/>
  <c r="PXE97" i="7"/>
  <c r="PXD97" i="7"/>
  <c r="PXC97" i="7"/>
  <c r="PXB97" i="7"/>
  <c r="PXA97" i="7"/>
  <c r="PWZ97" i="7"/>
  <c r="PWY97" i="7"/>
  <c r="PWX97" i="7"/>
  <c r="PWW97" i="7"/>
  <c r="PWV97" i="7"/>
  <c r="PWU97" i="7"/>
  <c r="PWT97" i="7"/>
  <c r="PWS97" i="7"/>
  <c r="PWR97" i="7"/>
  <c r="PWQ97" i="7"/>
  <c r="PWP97" i="7"/>
  <c r="PWO97" i="7"/>
  <c r="PWN97" i="7"/>
  <c r="PWM97" i="7"/>
  <c r="PWL97" i="7"/>
  <c r="PWK97" i="7"/>
  <c r="PWJ97" i="7"/>
  <c r="PWI97" i="7"/>
  <c r="PWH97" i="7"/>
  <c r="PWG97" i="7"/>
  <c r="PWF97" i="7"/>
  <c r="PWE97" i="7"/>
  <c r="PWD97" i="7"/>
  <c r="PWC97" i="7"/>
  <c r="PWB97" i="7"/>
  <c r="PWA97" i="7"/>
  <c r="PVZ97" i="7"/>
  <c r="PVY97" i="7"/>
  <c r="PVX97" i="7"/>
  <c r="PVW97" i="7"/>
  <c r="PVV97" i="7"/>
  <c r="PVU97" i="7"/>
  <c r="PVT97" i="7"/>
  <c r="PVS97" i="7"/>
  <c r="PVR97" i="7"/>
  <c r="PVQ97" i="7"/>
  <c r="PVP97" i="7"/>
  <c r="PVO97" i="7"/>
  <c r="PVN97" i="7"/>
  <c r="PVM97" i="7"/>
  <c r="PVL97" i="7"/>
  <c r="PVK97" i="7"/>
  <c r="PVJ97" i="7"/>
  <c r="PVI97" i="7"/>
  <c r="PVH97" i="7"/>
  <c r="PVG97" i="7"/>
  <c r="PVF97" i="7"/>
  <c r="PVE97" i="7"/>
  <c r="PVD97" i="7"/>
  <c r="PVC97" i="7"/>
  <c r="PVB97" i="7"/>
  <c r="PVA97" i="7"/>
  <c r="PUZ97" i="7"/>
  <c r="PUY97" i="7"/>
  <c r="PUX97" i="7"/>
  <c r="PUW97" i="7"/>
  <c r="PUV97" i="7"/>
  <c r="PUU97" i="7"/>
  <c r="PUT97" i="7"/>
  <c r="PUS97" i="7"/>
  <c r="PUR97" i="7"/>
  <c r="PUQ97" i="7"/>
  <c r="PUP97" i="7"/>
  <c r="PUO97" i="7"/>
  <c r="PUN97" i="7"/>
  <c r="PUM97" i="7"/>
  <c r="PUL97" i="7"/>
  <c r="PUK97" i="7"/>
  <c r="PUJ97" i="7"/>
  <c r="PUI97" i="7"/>
  <c r="PUH97" i="7"/>
  <c r="PUG97" i="7"/>
  <c r="PUF97" i="7"/>
  <c r="PUE97" i="7"/>
  <c r="PUD97" i="7"/>
  <c r="PUC97" i="7"/>
  <c r="PUB97" i="7"/>
  <c r="PUA97" i="7"/>
  <c r="PTZ97" i="7"/>
  <c r="PTY97" i="7"/>
  <c r="PTX97" i="7"/>
  <c r="PTW97" i="7"/>
  <c r="PTV97" i="7"/>
  <c r="PTU97" i="7"/>
  <c r="PTT97" i="7"/>
  <c r="PTS97" i="7"/>
  <c r="PTR97" i="7"/>
  <c r="PTQ97" i="7"/>
  <c r="PTP97" i="7"/>
  <c r="PTO97" i="7"/>
  <c r="PTN97" i="7"/>
  <c r="PTM97" i="7"/>
  <c r="PTL97" i="7"/>
  <c r="PTK97" i="7"/>
  <c r="PTJ97" i="7"/>
  <c r="PTI97" i="7"/>
  <c r="PTH97" i="7"/>
  <c r="PTG97" i="7"/>
  <c r="PTF97" i="7"/>
  <c r="PTE97" i="7"/>
  <c r="PTD97" i="7"/>
  <c r="PTC97" i="7"/>
  <c r="PTB97" i="7"/>
  <c r="PTA97" i="7"/>
  <c r="PSZ97" i="7"/>
  <c r="PSY97" i="7"/>
  <c r="PSX97" i="7"/>
  <c r="PSW97" i="7"/>
  <c r="PSV97" i="7"/>
  <c r="PSU97" i="7"/>
  <c r="PST97" i="7"/>
  <c r="PSS97" i="7"/>
  <c r="PSR97" i="7"/>
  <c r="PSQ97" i="7"/>
  <c r="PSP97" i="7"/>
  <c r="PSO97" i="7"/>
  <c r="PSN97" i="7"/>
  <c r="PSM97" i="7"/>
  <c r="PSL97" i="7"/>
  <c r="PSK97" i="7"/>
  <c r="PSJ97" i="7"/>
  <c r="PSI97" i="7"/>
  <c r="PSH97" i="7"/>
  <c r="PSG97" i="7"/>
  <c r="PSF97" i="7"/>
  <c r="PSE97" i="7"/>
  <c r="PSD97" i="7"/>
  <c r="PSC97" i="7"/>
  <c r="PSB97" i="7"/>
  <c r="PSA97" i="7"/>
  <c r="PRZ97" i="7"/>
  <c r="PRY97" i="7"/>
  <c r="PRX97" i="7"/>
  <c r="PRW97" i="7"/>
  <c r="PRV97" i="7"/>
  <c r="PRU97" i="7"/>
  <c r="PRT97" i="7"/>
  <c r="PRS97" i="7"/>
  <c r="PRR97" i="7"/>
  <c r="PRQ97" i="7"/>
  <c r="PRP97" i="7"/>
  <c r="PRO97" i="7"/>
  <c r="PRN97" i="7"/>
  <c r="PRM97" i="7"/>
  <c r="PRL97" i="7"/>
  <c r="PRK97" i="7"/>
  <c r="PRJ97" i="7"/>
  <c r="PRI97" i="7"/>
  <c r="PRH97" i="7"/>
  <c r="PRG97" i="7"/>
  <c r="PRF97" i="7"/>
  <c r="PRE97" i="7"/>
  <c r="PRD97" i="7"/>
  <c r="PRC97" i="7"/>
  <c r="PRB97" i="7"/>
  <c r="PRA97" i="7"/>
  <c r="PQZ97" i="7"/>
  <c r="PQY97" i="7"/>
  <c r="PQX97" i="7"/>
  <c r="PQW97" i="7"/>
  <c r="PQV97" i="7"/>
  <c r="PQU97" i="7"/>
  <c r="PQT97" i="7"/>
  <c r="PQS97" i="7"/>
  <c r="PQR97" i="7"/>
  <c r="PQQ97" i="7"/>
  <c r="PQP97" i="7"/>
  <c r="PQO97" i="7"/>
  <c r="PQN97" i="7"/>
  <c r="PQM97" i="7"/>
  <c r="PQL97" i="7"/>
  <c r="PQK97" i="7"/>
  <c r="PQJ97" i="7"/>
  <c r="PQI97" i="7"/>
  <c r="PQH97" i="7"/>
  <c r="PQG97" i="7"/>
  <c r="PQF97" i="7"/>
  <c r="PQE97" i="7"/>
  <c r="PQD97" i="7"/>
  <c r="PQC97" i="7"/>
  <c r="PQB97" i="7"/>
  <c r="PQA97" i="7"/>
  <c r="PPZ97" i="7"/>
  <c r="PPY97" i="7"/>
  <c r="PPX97" i="7"/>
  <c r="PPW97" i="7"/>
  <c r="PPV97" i="7"/>
  <c r="PPU97" i="7"/>
  <c r="PPT97" i="7"/>
  <c r="PPS97" i="7"/>
  <c r="PPR97" i="7"/>
  <c r="PPQ97" i="7"/>
  <c r="PPP97" i="7"/>
  <c r="PPO97" i="7"/>
  <c r="PPN97" i="7"/>
  <c r="PPM97" i="7"/>
  <c r="PPL97" i="7"/>
  <c r="PPK97" i="7"/>
  <c r="PPJ97" i="7"/>
  <c r="PPI97" i="7"/>
  <c r="PPH97" i="7"/>
  <c r="PPG97" i="7"/>
  <c r="PPF97" i="7"/>
  <c r="PPE97" i="7"/>
  <c r="PPD97" i="7"/>
  <c r="PPC97" i="7"/>
  <c r="PPB97" i="7"/>
  <c r="PPA97" i="7"/>
  <c r="POZ97" i="7"/>
  <c r="POY97" i="7"/>
  <c r="POX97" i="7"/>
  <c r="POW97" i="7"/>
  <c r="POV97" i="7"/>
  <c r="POU97" i="7"/>
  <c r="POT97" i="7"/>
  <c r="POS97" i="7"/>
  <c r="POR97" i="7"/>
  <c r="POQ97" i="7"/>
  <c r="POP97" i="7"/>
  <c r="POO97" i="7"/>
  <c r="PON97" i="7"/>
  <c r="POM97" i="7"/>
  <c r="POL97" i="7"/>
  <c r="POK97" i="7"/>
  <c r="POJ97" i="7"/>
  <c r="POI97" i="7"/>
  <c r="POH97" i="7"/>
  <c r="POG97" i="7"/>
  <c r="POF97" i="7"/>
  <c r="POE97" i="7"/>
  <c r="POD97" i="7"/>
  <c r="POC97" i="7"/>
  <c r="POB97" i="7"/>
  <c r="POA97" i="7"/>
  <c r="PNZ97" i="7"/>
  <c r="PNY97" i="7"/>
  <c r="PNX97" i="7"/>
  <c r="PNW97" i="7"/>
  <c r="PNV97" i="7"/>
  <c r="PNU97" i="7"/>
  <c r="PNT97" i="7"/>
  <c r="PNS97" i="7"/>
  <c r="PNR97" i="7"/>
  <c r="PNQ97" i="7"/>
  <c r="PNP97" i="7"/>
  <c r="PNO97" i="7"/>
  <c r="PNN97" i="7"/>
  <c r="PNM97" i="7"/>
  <c r="PNL97" i="7"/>
  <c r="PNK97" i="7"/>
  <c r="PNJ97" i="7"/>
  <c r="PNI97" i="7"/>
  <c r="PNH97" i="7"/>
  <c r="PNG97" i="7"/>
  <c r="PNF97" i="7"/>
  <c r="PNE97" i="7"/>
  <c r="PND97" i="7"/>
  <c r="PNC97" i="7"/>
  <c r="PNB97" i="7"/>
  <c r="PNA97" i="7"/>
  <c r="PMZ97" i="7"/>
  <c r="PMY97" i="7"/>
  <c r="PMX97" i="7"/>
  <c r="PMW97" i="7"/>
  <c r="PMV97" i="7"/>
  <c r="PMU97" i="7"/>
  <c r="PMT97" i="7"/>
  <c r="PMS97" i="7"/>
  <c r="PMR97" i="7"/>
  <c r="PMQ97" i="7"/>
  <c r="PMP97" i="7"/>
  <c r="PMO97" i="7"/>
  <c r="PMN97" i="7"/>
  <c r="PMM97" i="7"/>
  <c r="PML97" i="7"/>
  <c r="PMK97" i="7"/>
  <c r="PMJ97" i="7"/>
  <c r="PMI97" i="7"/>
  <c r="PMH97" i="7"/>
  <c r="PMG97" i="7"/>
  <c r="PMF97" i="7"/>
  <c r="PME97" i="7"/>
  <c r="PMD97" i="7"/>
  <c r="PMC97" i="7"/>
  <c r="PMB97" i="7"/>
  <c r="PMA97" i="7"/>
  <c r="PLZ97" i="7"/>
  <c r="PLY97" i="7"/>
  <c r="PLX97" i="7"/>
  <c r="PLW97" i="7"/>
  <c r="PLV97" i="7"/>
  <c r="PLU97" i="7"/>
  <c r="PLT97" i="7"/>
  <c r="PLS97" i="7"/>
  <c r="PLR97" i="7"/>
  <c r="PLQ97" i="7"/>
  <c r="PLP97" i="7"/>
  <c r="PLO97" i="7"/>
  <c r="PLN97" i="7"/>
  <c r="PLM97" i="7"/>
  <c r="PLL97" i="7"/>
  <c r="PLK97" i="7"/>
  <c r="PLJ97" i="7"/>
  <c r="PLI97" i="7"/>
  <c r="PLH97" i="7"/>
  <c r="PLG97" i="7"/>
  <c r="PLF97" i="7"/>
  <c r="PLE97" i="7"/>
  <c r="PLD97" i="7"/>
  <c r="PLC97" i="7"/>
  <c r="PLB97" i="7"/>
  <c r="PLA97" i="7"/>
  <c r="PKZ97" i="7"/>
  <c r="PKY97" i="7"/>
  <c r="PKX97" i="7"/>
  <c r="PKW97" i="7"/>
  <c r="PKV97" i="7"/>
  <c r="PKU97" i="7"/>
  <c r="PKT97" i="7"/>
  <c r="PKS97" i="7"/>
  <c r="PKR97" i="7"/>
  <c r="PKQ97" i="7"/>
  <c r="PKP97" i="7"/>
  <c r="PKO97" i="7"/>
  <c r="PKN97" i="7"/>
  <c r="PKM97" i="7"/>
  <c r="PKL97" i="7"/>
  <c r="PKK97" i="7"/>
  <c r="PKJ97" i="7"/>
  <c r="PKI97" i="7"/>
  <c r="PKH97" i="7"/>
  <c r="PKG97" i="7"/>
  <c r="PKF97" i="7"/>
  <c r="PKE97" i="7"/>
  <c r="PKD97" i="7"/>
  <c r="PKC97" i="7"/>
  <c r="PKB97" i="7"/>
  <c r="PKA97" i="7"/>
  <c r="PJZ97" i="7"/>
  <c r="PJY97" i="7"/>
  <c r="PJX97" i="7"/>
  <c r="PJW97" i="7"/>
  <c r="PJV97" i="7"/>
  <c r="PJU97" i="7"/>
  <c r="PJT97" i="7"/>
  <c r="PJS97" i="7"/>
  <c r="PJR97" i="7"/>
  <c r="PJQ97" i="7"/>
  <c r="PJP97" i="7"/>
  <c r="PJO97" i="7"/>
  <c r="PJN97" i="7"/>
  <c r="PJM97" i="7"/>
  <c r="PJL97" i="7"/>
  <c r="PJK97" i="7"/>
  <c r="PJJ97" i="7"/>
  <c r="PJI97" i="7"/>
  <c r="PJH97" i="7"/>
  <c r="PJG97" i="7"/>
  <c r="PJF97" i="7"/>
  <c r="PJE97" i="7"/>
  <c r="PJD97" i="7"/>
  <c r="PJC97" i="7"/>
  <c r="PJB97" i="7"/>
  <c r="PJA97" i="7"/>
  <c r="PIZ97" i="7"/>
  <c r="PIY97" i="7"/>
  <c r="PIX97" i="7"/>
  <c r="PIW97" i="7"/>
  <c r="PIV97" i="7"/>
  <c r="PIU97" i="7"/>
  <c r="PIT97" i="7"/>
  <c r="PIS97" i="7"/>
  <c r="PIR97" i="7"/>
  <c r="PIQ97" i="7"/>
  <c r="PIP97" i="7"/>
  <c r="PIO97" i="7"/>
  <c r="PIN97" i="7"/>
  <c r="PIM97" i="7"/>
  <c r="PIL97" i="7"/>
  <c r="PIK97" i="7"/>
  <c r="PIJ97" i="7"/>
  <c r="PII97" i="7"/>
  <c r="PIH97" i="7"/>
  <c r="PIG97" i="7"/>
  <c r="PIF97" i="7"/>
  <c r="PIE97" i="7"/>
  <c r="PID97" i="7"/>
  <c r="PIC97" i="7"/>
  <c r="PIB97" i="7"/>
  <c r="PIA97" i="7"/>
  <c r="PHZ97" i="7"/>
  <c r="PHY97" i="7"/>
  <c r="PHX97" i="7"/>
  <c r="PHW97" i="7"/>
  <c r="PHV97" i="7"/>
  <c r="PHU97" i="7"/>
  <c r="PHT97" i="7"/>
  <c r="PHS97" i="7"/>
  <c r="PHR97" i="7"/>
  <c r="PHQ97" i="7"/>
  <c r="PHP97" i="7"/>
  <c r="PHO97" i="7"/>
  <c r="PHN97" i="7"/>
  <c r="PHM97" i="7"/>
  <c r="PHL97" i="7"/>
  <c r="PHK97" i="7"/>
  <c r="PHJ97" i="7"/>
  <c r="PHI97" i="7"/>
  <c r="PHH97" i="7"/>
  <c r="PHG97" i="7"/>
  <c r="PHF97" i="7"/>
  <c r="PHE97" i="7"/>
  <c r="PHD97" i="7"/>
  <c r="PHC97" i="7"/>
  <c r="PHB97" i="7"/>
  <c r="PHA97" i="7"/>
  <c r="PGZ97" i="7"/>
  <c r="PGY97" i="7"/>
  <c r="PGX97" i="7"/>
  <c r="PGW97" i="7"/>
  <c r="PGV97" i="7"/>
  <c r="PGU97" i="7"/>
  <c r="PGT97" i="7"/>
  <c r="PGS97" i="7"/>
  <c r="PGR97" i="7"/>
  <c r="PGQ97" i="7"/>
  <c r="PGP97" i="7"/>
  <c r="PGO97" i="7"/>
  <c r="PGN97" i="7"/>
  <c r="PGM97" i="7"/>
  <c r="PGL97" i="7"/>
  <c r="PGK97" i="7"/>
  <c r="PGJ97" i="7"/>
  <c r="PGI97" i="7"/>
  <c r="PGH97" i="7"/>
  <c r="PGG97" i="7"/>
  <c r="PGF97" i="7"/>
  <c r="PGE97" i="7"/>
  <c r="PGD97" i="7"/>
  <c r="PGC97" i="7"/>
  <c r="PGB97" i="7"/>
  <c r="PGA97" i="7"/>
  <c r="PFZ97" i="7"/>
  <c r="PFY97" i="7"/>
  <c r="PFX97" i="7"/>
  <c r="PFW97" i="7"/>
  <c r="PFV97" i="7"/>
  <c r="PFU97" i="7"/>
  <c r="PFT97" i="7"/>
  <c r="PFS97" i="7"/>
  <c r="PFR97" i="7"/>
  <c r="PFQ97" i="7"/>
  <c r="PFP97" i="7"/>
  <c r="PFO97" i="7"/>
  <c r="PFN97" i="7"/>
  <c r="PFM97" i="7"/>
  <c r="PFL97" i="7"/>
  <c r="PFK97" i="7"/>
  <c r="PFJ97" i="7"/>
  <c r="PFI97" i="7"/>
  <c r="PFH97" i="7"/>
  <c r="PFG97" i="7"/>
  <c r="PFF97" i="7"/>
  <c r="PFE97" i="7"/>
  <c r="PFD97" i="7"/>
  <c r="PFC97" i="7"/>
  <c r="PFB97" i="7"/>
  <c r="PFA97" i="7"/>
  <c r="PEZ97" i="7"/>
  <c r="PEY97" i="7"/>
  <c r="PEX97" i="7"/>
  <c r="PEW97" i="7"/>
  <c r="PEV97" i="7"/>
  <c r="PEU97" i="7"/>
  <c r="PET97" i="7"/>
  <c r="PES97" i="7"/>
  <c r="PER97" i="7"/>
  <c r="PEQ97" i="7"/>
  <c r="PEP97" i="7"/>
  <c r="PEO97" i="7"/>
  <c r="PEN97" i="7"/>
  <c r="PEM97" i="7"/>
  <c r="PEL97" i="7"/>
  <c r="PEK97" i="7"/>
  <c r="PEJ97" i="7"/>
  <c r="PEI97" i="7"/>
  <c r="PEH97" i="7"/>
  <c r="PEG97" i="7"/>
  <c r="PEF97" i="7"/>
  <c r="PEE97" i="7"/>
  <c r="PED97" i="7"/>
  <c r="PEC97" i="7"/>
  <c r="PEB97" i="7"/>
  <c r="PEA97" i="7"/>
  <c r="PDZ97" i="7"/>
  <c r="PDY97" i="7"/>
  <c r="PDX97" i="7"/>
  <c r="PDW97" i="7"/>
  <c r="PDV97" i="7"/>
  <c r="PDU97" i="7"/>
  <c r="PDT97" i="7"/>
  <c r="PDS97" i="7"/>
  <c r="PDR97" i="7"/>
  <c r="PDQ97" i="7"/>
  <c r="PDP97" i="7"/>
  <c r="PDO97" i="7"/>
  <c r="PDN97" i="7"/>
  <c r="PDM97" i="7"/>
  <c r="PDL97" i="7"/>
  <c r="PDK97" i="7"/>
  <c r="PDJ97" i="7"/>
  <c r="PDI97" i="7"/>
  <c r="PDH97" i="7"/>
  <c r="PDG97" i="7"/>
  <c r="PDF97" i="7"/>
  <c r="PDE97" i="7"/>
  <c r="PDD97" i="7"/>
  <c r="PDC97" i="7"/>
  <c r="PDB97" i="7"/>
  <c r="PDA97" i="7"/>
  <c r="PCZ97" i="7"/>
  <c r="PCY97" i="7"/>
  <c r="PCX97" i="7"/>
  <c r="PCW97" i="7"/>
  <c r="PCV97" i="7"/>
  <c r="PCU97" i="7"/>
  <c r="PCT97" i="7"/>
  <c r="PCS97" i="7"/>
  <c r="PCR97" i="7"/>
  <c r="PCQ97" i="7"/>
  <c r="PCP97" i="7"/>
  <c r="PCO97" i="7"/>
  <c r="PCN97" i="7"/>
  <c r="PCM97" i="7"/>
  <c r="PCL97" i="7"/>
  <c r="PCK97" i="7"/>
  <c r="PCJ97" i="7"/>
  <c r="PCI97" i="7"/>
  <c r="PCH97" i="7"/>
  <c r="PCG97" i="7"/>
  <c r="PCF97" i="7"/>
  <c r="PCE97" i="7"/>
  <c r="PCD97" i="7"/>
  <c r="PCC97" i="7"/>
  <c r="PCB97" i="7"/>
  <c r="PCA97" i="7"/>
  <c r="PBZ97" i="7"/>
  <c r="PBY97" i="7"/>
  <c r="PBX97" i="7"/>
  <c r="PBW97" i="7"/>
  <c r="PBV97" i="7"/>
  <c r="PBU97" i="7"/>
  <c r="PBT97" i="7"/>
  <c r="PBS97" i="7"/>
  <c r="PBR97" i="7"/>
  <c r="PBQ97" i="7"/>
  <c r="PBP97" i="7"/>
  <c r="PBO97" i="7"/>
  <c r="PBN97" i="7"/>
  <c r="PBM97" i="7"/>
  <c r="PBL97" i="7"/>
  <c r="PBK97" i="7"/>
  <c r="PBJ97" i="7"/>
  <c r="PBI97" i="7"/>
  <c r="PBH97" i="7"/>
  <c r="PBG97" i="7"/>
  <c r="PBF97" i="7"/>
  <c r="PBE97" i="7"/>
  <c r="PBD97" i="7"/>
  <c r="PBC97" i="7"/>
  <c r="PBB97" i="7"/>
  <c r="PBA97" i="7"/>
  <c r="PAZ97" i="7"/>
  <c r="PAY97" i="7"/>
  <c r="PAX97" i="7"/>
  <c r="PAW97" i="7"/>
  <c r="PAV97" i="7"/>
  <c r="PAU97" i="7"/>
  <c r="PAT97" i="7"/>
  <c r="PAS97" i="7"/>
  <c r="PAR97" i="7"/>
  <c r="PAQ97" i="7"/>
  <c r="PAP97" i="7"/>
  <c r="PAO97" i="7"/>
  <c r="PAN97" i="7"/>
  <c r="PAM97" i="7"/>
  <c r="PAL97" i="7"/>
  <c r="PAK97" i="7"/>
  <c r="PAJ97" i="7"/>
  <c r="PAI97" i="7"/>
  <c r="PAH97" i="7"/>
  <c r="PAG97" i="7"/>
  <c r="PAF97" i="7"/>
  <c r="PAE97" i="7"/>
  <c r="PAD97" i="7"/>
  <c r="PAC97" i="7"/>
  <c r="PAB97" i="7"/>
  <c r="PAA97" i="7"/>
  <c r="OZZ97" i="7"/>
  <c r="OZY97" i="7"/>
  <c r="OZX97" i="7"/>
  <c r="OZW97" i="7"/>
  <c r="OZV97" i="7"/>
  <c r="OZU97" i="7"/>
  <c r="OZT97" i="7"/>
  <c r="OZS97" i="7"/>
  <c r="OZR97" i="7"/>
  <c r="OZQ97" i="7"/>
  <c r="OZP97" i="7"/>
  <c r="OZO97" i="7"/>
  <c r="OZN97" i="7"/>
  <c r="OZM97" i="7"/>
  <c r="OZL97" i="7"/>
  <c r="OZK97" i="7"/>
  <c r="OZJ97" i="7"/>
  <c r="OZI97" i="7"/>
  <c r="OZH97" i="7"/>
  <c r="OZG97" i="7"/>
  <c r="OZF97" i="7"/>
  <c r="OZE97" i="7"/>
  <c r="OZD97" i="7"/>
  <c r="OZC97" i="7"/>
  <c r="OZB97" i="7"/>
  <c r="OZA97" i="7"/>
  <c r="OYZ97" i="7"/>
  <c r="OYY97" i="7"/>
  <c r="OYX97" i="7"/>
  <c r="OYW97" i="7"/>
  <c r="OYV97" i="7"/>
  <c r="OYU97" i="7"/>
  <c r="OYT97" i="7"/>
  <c r="OYS97" i="7"/>
  <c r="OYR97" i="7"/>
  <c r="OYQ97" i="7"/>
  <c r="OYP97" i="7"/>
  <c r="OYO97" i="7"/>
  <c r="OYN97" i="7"/>
  <c r="OYM97" i="7"/>
  <c r="OYL97" i="7"/>
  <c r="OYK97" i="7"/>
  <c r="OYJ97" i="7"/>
  <c r="OYI97" i="7"/>
  <c r="OYH97" i="7"/>
  <c r="OYG97" i="7"/>
  <c r="OYF97" i="7"/>
  <c r="OYE97" i="7"/>
  <c r="OYD97" i="7"/>
  <c r="OYC97" i="7"/>
  <c r="OYB97" i="7"/>
  <c r="OYA97" i="7"/>
  <c r="OXZ97" i="7"/>
  <c r="OXY97" i="7"/>
  <c r="OXX97" i="7"/>
  <c r="OXW97" i="7"/>
  <c r="OXV97" i="7"/>
  <c r="OXU97" i="7"/>
  <c r="OXT97" i="7"/>
  <c r="OXS97" i="7"/>
  <c r="OXR97" i="7"/>
  <c r="OXQ97" i="7"/>
  <c r="OXP97" i="7"/>
  <c r="OXO97" i="7"/>
  <c r="OXN97" i="7"/>
  <c r="OXM97" i="7"/>
  <c r="OXL97" i="7"/>
  <c r="OXK97" i="7"/>
  <c r="OXJ97" i="7"/>
  <c r="OXI97" i="7"/>
  <c r="OXH97" i="7"/>
  <c r="OXG97" i="7"/>
  <c r="OXF97" i="7"/>
  <c r="OXE97" i="7"/>
  <c r="OXD97" i="7"/>
  <c r="OXC97" i="7"/>
  <c r="OXB97" i="7"/>
  <c r="OXA97" i="7"/>
  <c r="OWZ97" i="7"/>
  <c r="OWY97" i="7"/>
  <c r="OWX97" i="7"/>
  <c r="OWW97" i="7"/>
  <c r="OWV97" i="7"/>
  <c r="OWU97" i="7"/>
  <c r="OWT97" i="7"/>
  <c r="OWS97" i="7"/>
  <c r="OWR97" i="7"/>
  <c r="OWQ97" i="7"/>
  <c r="OWP97" i="7"/>
  <c r="OWO97" i="7"/>
  <c r="OWN97" i="7"/>
  <c r="OWM97" i="7"/>
  <c r="OWL97" i="7"/>
  <c r="OWK97" i="7"/>
  <c r="OWJ97" i="7"/>
  <c r="OWI97" i="7"/>
  <c r="OWH97" i="7"/>
  <c r="OWG97" i="7"/>
  <c r="OWF97" i="7"/>
  <c r="OWE97" i="7"/>
  <c r="OWD97" i="7"/>
  <c r="OWC97" i="7"/>
  <c r="OWB97" i="7"/>
  <c r="OWA97" i="7"/>
  <c r="OVZ97" i="7"/>
  <c r="OVY97" i="7"/>
  <c r="OVX97" i="7"/>
  <c r="OVW97" i="7"/>
  <c r="OVV97" i="7"/>
  <c r="OVU97" i="7"/>
  <c r="OVT97" i="7"/>
  <c r="OVS97" i="7"/>
  <c r="OVR97" i="7"/>
  <c r="OVQ97" i="7"/>
  <c r="OVP97" i="7"/>
  <c r="OVO97" i="7"/>
  <c r="OVN97" i="7"/>
  <c r="OVM97" i="7"/>
  <c r="OVL97" i="7"/>
  <c r="OVK97" i="7"/>
  <c r="OVJ97" i="7"/>
  <c r="OVI97" i="7"/>
  <c r="OVH97" i="7"/>
  <c r="OVG97" i="7"/>
  <c r="OVF97" i="7"/>
  <c r="OVE97" i="7"/>
  <c r="OVD97" i="7"/>
  <c r="OVC97" i="7"/>
  <c r="OVB97" i="7"/>
  <c r="OVA97" i="7"/>
  <c r="OUZ97" i="7"/>
  <c r="OUY97" i="7"/>
  <c r="OUX97" i="7"/>
  <c r="OUW97" i="7"/>
  <c r="OUV97" i="7"/>
  <c r="OUU97" i="7"/>
  <c r="OUT97" i="7"/>
  <c r="OUS97" i="7"/>
  <c r="OUR97" i="7"/>
  <c r="OUQ97" i="7"/>
  <c r="OUP97" i="7"/>
  <c r="OUO97" i="7"/>
  <c r="OUN97" i="7"/>
  <c r="OUM97" i="7"/>
  <c r="OUL97" i="7"/>
  <c r="OUK97" i="7"/>
  <c r="OUJ97" i="7"/>
  <c r="OUI97" i="7"/>
  <c r="OUH97" i="7"/>
  <c r="OUG97" i="7"/>
  <c r="OUF97" i="7"/>
  <c r="OUE97" i="7"/>
  <c r="OUD97" i="7"/>
  <c r="OUC97" i="7"/>
  <c r="OUB97" i="7"/>
  <c r="OUA97" i="7"/>
  <c r="OTZ97" i="7"/>
  <c r="OTY97" i="7"/>
  <c r="OTX97" i="7"/>
  <c r="OTW97" i="7"/>
  <c r="OTV97" i="7"/>
  <c r="OTU97" i="7"/>
  <c r="OTT97" i="7"/>
  <c r="OTS97" i="7"/>
  <c r="OTR97" i="7"/>
  <c r="OTQ97" i="7"/>
  <c r="OTP97" i="7"/>
  <c r="OTO97" i="7"/>
  <c r="OTN97" i="7"/>
  <c r="OTM97" i="7"/>
  <c r="OTL97" i="7"/>
  <c r="OTK97" i="7"/>
  <c r="OTJ97" i="7"/>
  <c r="OTI97" i="7"/>
  <c r="OTH97" i="7"/>
  <c r="OTG97" i="7"/>
  <c r="OTF97" i="7"/>
  <c r="OTE97" i="7"/>
  <c r="OTD97" i="7"/>
  <c r="OTC97" i="7"/>
  <c r="OTB97" i="7"/>
  <c r="OTA97" i="7"/>
  <c r="OSZ97" i="7"/>
  <c r="OSY97" i="7"/>
  <c r="OSX97" i="7"/>
  <c r="OSW97" i="7"/>
  <c r="OSV97" i="7"/>
  <c r="OSU97" i="7"/>
  <c r="OST97" i="7"/>
  <c r="OSS97" i="7"/>
  <c r="OSR97" i="7"/>
  <c r="OSQ97" i="7"/>
  <c r="OSP97" i="7"/>
  <c r="OSO97" i="7"/>
  <c r="OSN97" i="7"/>
  <c r="OSM97" i="7"/>
  <c r="OSL97" i="7"/>
  <c r="OSK97" i="7"/>
  <c r="OSJ97" i="7"/>
  <c r="OSI97" i="7"/>
  <c r="OSH97" i="7"/>
  <c r="OSG97" i="7"/>
  <c r="OSF97" i="7"/>
  <c r="OSE97" i="7"/>
  <c r="OSD97" i="7"/>
  <c r="OSC97" i="7"/>
  <c r="OSB97" i="7"/>
  <c r="OSA97" i="7"/>
  <c r="ORZ97" i="7"/>
  <c r="ORY97" i="7"/>
  <c r="ORX97" i="7"/>
  <c r="ORW97" i="7"/>
  <c r="ORV97" i="7"/>
  <c r="ORU97" i="7"/>
  <c r="ORT97" i="7"/>
  <c r="ORS97" i="7"/>
  <c r="ORR97" i="7"/>
  <c r="ORQ97" i="7"/>
  <c r="ORP97" i="7"/>
  <c r="ORO97" i="7"/>
  <c r="ORN97" i="7"/>
  <c r="ORM97" i="7"/>
  <c r="ORL97" i="7"/>
  <c r="ORK97" i="7"/>
  <c r="ORJ97" i="7"/>
  <c r="ORI97" i="7"/>
  <c r="ORH97" i="7"/>
  <c r="ORG97" i="7"/>
  <c r="ORF97" i="7"/>
  <c r="ORE97" i="7"/>
  <c r="ORD97" i="7"/>
  <c r="ORC97" i="7"/>
  <c r="ORB97" i="7"/>
  <c r="ORA97" i="7"/>
  <c r="OQZ97" i="7"/>
  <c r="OQY97" i="7"/>
  <c r="OQX97" i="7"/>
  <c r="OQW97" i="7"/>
  <c r="OQV97" i="7"/>
  <c r="OQU97" i="7"/>
  <c r="OQT97" i="7"/>
  <c r="OQS97" i="7"/>
  <c r="OQR97" i="7"/>
  <c r="OQQ97" i="7"/>
  <c r="OQP97" i="7"/>
  <c r="OQO97" i="7"/>
  <c r="OQN97" i="7"/>
  <c r="OQM97" i="7"/>
  <c r="OQL97" i="7"/>
  <c r="OQK97" i="7"/>
  <c r="OQJ97" i="7"/>
  <c r="OQI97" i="7"/>
  <c r="OQH97" i="7"/>
  <c r="OQG97" i="7"/>
  <c r="OQF97" i="7"/>
  <c r="OQE97" i="7"/>
  <c r="OQD97" i="7"/>
  <c r="OQC97" i="7"/>
  <c r="OQB97" i="7"/>
  <c r="OQA97" i="7"/>
  <c r="OPZ97" i="7"/>
  <c r="OPY97" i="7"/>
  <c r="OPX97" i="7"/>
  <c r="OPW97" i="7"/>
  <c r="OPV97" i="7"/>
  <c r="OPU97" i="7"/>
  <c r="OPT97" i="7"/>
  <c r="OPS97" i="7"/>
  <c r="OPR97" i="7"/>
  <c r="OPQ97" i="7"/>
  <c r="OPP97" i="7"/>
  <c r="OPO97" i="7"/>
  <c r="OPN97" i="7"/>
  <c r="OPM97" i="7"/>
  <c r="OPL97" i="7"/>
  <c r="OPK97" i="7"/>
  <c r="OPJ97" i="7"/>
  <c r="OPI97" i="7"/>
  <c r="OPH97" i="7"/>
  <c r="OPG97" i="7"/>
  <c r="OPF97" i="7"/>
  <c r="OPE97" i="7"/>
  <c r="OPD97" i="7"/>
  <c r="OPC97" i="7"/>
  <c r="OPB97" i="7"/>
  <c r="OPA97" i="7"/>
  <c r="OOZ97" i="7"/>
  <c r="OOY97" i="7"/>
  <c r="OOX97" i="7"/>
  <c r="OOW97" i="7"/>
  <c r="OOV97" i="7"/>
  <c r="OOU97" i="7"/>
  <c r="OOT97" i="7"/>
  <c r="OOS97" i="7"/>
  <c r="OOR97" i="7"/>
  <c r="OOQ97" i="7"/>
  <c r="OOP97" i="7"/>
  <c r="OOO97" i="7"/>
  <c r="OON97" i="7"/>
  <c r="OOM97" i="7"/>
  <c r="OOL97" i="7"/>
  <c r="OOK97" i="7"/>
  <c r="OOJ97" i="7"/>
  <c r="OOI97" i="7"/>
  <c r="OOH97" i="7"/>
  <c r="OOG97" i="7"/>
  <c r="OOF97" i="7"/>
  <c r="OOE97" i="7"/>
  <c r="OOD97" i="7"/>
  <c r="OOC97" i="7"/>
  <c r="OOB97" i="7"/>
  <c r="OOA97" i="7"/>
  <c r="ONZ97" i="7"/>
  <c r="ONY97" i="7"/>
  <c r="ONX97" i="7"/>
  <c r="ONW97" i="7"/>
  <c r="ONV97" i="7"/>
  <c r="ONU97" i="7"/>
  <c r="ONT97" i="7"/>
  <c r="ONS97" i="7"/>
  <c r="ONR97" i="7"/>
  <c r="ONQ97" i="7"/>
  <c r="ONP97" i="7"/>
  <c r="ONO97" i="7"/>
  <c r="ONN97" i="7"/>
  <c r="ONM97" i="7"/>
  <c r="ONL97" i="7"/>
  <c r="ONK97" i="7"/>
  <c r="ONJ97" i="7"/>
  <c r="ONI97" i="7"/>
  <c r="ONH97" i="7"/>
  <c r="ONG97" i="7"/>
  <c r="ONF97" i="7"/>
  <c r="ONE97" i="7"/>
  <c r="OND97" i="7"/>
  <c r="ONC97" i="7"/>
  <c r="ONB97" i="7"/>
  <c r="ONA97" i="7"/>
  <c r="OMZ97" i="7"/>
  <c r="OMY97" i="7"/>
  <c r="OMX97" i="7"/>
  <c r="OMW97" i="7"/>
  <c r="OMV97" i="7"/>
  <c r="OMU97" i="7"/>
  <c r="OMT97" i="7"/>
  <c r="OMS97" i="7"/>
  <c r="OMR97" i="7"/>
  <c r="OMQ97" i="7"/>
  <c r="OMP97" i="7"/>
  <c r="OMO97" i="7"/>
  <c r="OMN97" i="7"/>
  <c r="OMM97" i="7"/>
  <c r="OML97" i="7"/>
  <c r="OMK97" i="7"/>
  <c r="OMJ97" i="7"/>
  <c r="OMI97" i="7"/>
  <c r="OMH97" i="7"/>
  <c r="OMG97" i="7"/>
  <c r="OMF97" i="7"/>
  <c r="OME97" i="7"/>
  <c r="OMD97" i="7"/>
  <c r="OMC97" i="7"/>
  <c r="OMB97" i="7"/>
  <c r="OMA97" i="7"/>
  <c r="OLZ97" i="7"/>
  <c r="OLY97" i="7"/>
  <c r="OLX97" i="7"/>
  <c r="OLW97" i="7"/>
  <c r="OLV97" i="7"/>
  <c r="OLU97" i="7"/>
  <c r="OLT97" i="7"/>
  <c r="OLS97" i="7"/>
  <c r="OLR97" i="7"/>
  <c r="OLQ97" i="7"/>
  <c r="OLP97" i="7"/>
  <c r="OLO97" i="7"/>
  <c r="OLN97" i="7"/>
  <c r="OLM97" i="7"/>
  <c r="OLL97" i="7"/>
  <c r="OLK97" i="7"/>
  <c r="OLJ97" i="7"/>
  <c r="OLI97" i="7"/>
  <c r="OLH97" i="7"/>
  <c r="OLG97" i="7"/>
  <c r="OLF97" i="7"/>
  <c r="OLE97" i="7"/>
  <c r="OLD97" i="7"/>
  <c r="OLC97" i="7"/>
  <c r="OLB97" i="7"/>
  <c r="OLA97" i="7"/>
  <c r="OKZ97" i="7"/>
  <c r="OKY97" i="7"/>
  <c r="OKX97" i="7"/>
  <c r="OKW97" i="7"/>
  <c r="OKV97" i="7"/>
  <c r="OKU97" i="7"/>
  <c r="OKT97" i="7"/>
  <c r="OKS97" i="7"/>
  <c r="OKR97" i="7"/>
  <c r="OKQ97" i="7"/>
  <c r="OKP97" i="7"/>
  <c r="OKO97" i="7"/>
  <c r="OKN97" i="7"/>
  <c r="OKM97" i="7"/>
  <c r="OKL97" i="7"/>
  <c r="OKK97" i="7"/>
  <c r="OKJ97" i="7"/>
  <c r="OKI97" i="7"/>
  <c r="OKH97" i="7"/>
  <c r="OKG97" i="7"/>
  <c r="OKF97" i="7"/>
  <c r="OKE97" i="7"/>
  <c r="OKD97" i="7"/>
  <c r="OKC97" i="7"/>
  <c r="OKB97" i="7"/>
  <c r="OKA97" i="7"/>
  <c r="OJZ97" i="7"/>
  <c r="OJY97" i="7"/>
  <c r="OJX97" i="7"/>
  <c r="OJW97" i="7"/>
  <c r="OJV97" i="7"/>
  <c r="OJU97" i="7"/>
  <c r="OJT97" i="7"/>
  <c r="OJS97" i="7"/>
  <c r="OJR97" i="7"/>
  <c r="OJQ97" i="7"/>
  <c r="OJP97" i="7"/>
  <c r="OJO97" i="7"/>
  <c r="OJN97" i="7"/>
  <c r="OJM97" i="7"/>
  <c r="OJL97" i="7"/>
  <c r="OJK97" i="7"/>
  <c r="OJJ97" i="7"/>
  <c r="OJI97" i="7"/>
  <c r="OJH97" i="7"/>
  <c r="OJG97" i="7"/>
  <c r="OJF97" i="7"/>
  <c r="OJE97" i="7"/>
  <c r="OJD97" i="7"/>
  <c r="OJC97" i="7"/>
  <c r="OJB97" i="7"/>
  <c r="OJA97" i="7"/>
  <c r="OIZ97" i="7"/>
  <c r="OIY97" i="7"/>
  <c r="OIX97" i="7"/>
  <c r="OIW97" i="7"/>
  <c r="OIV97" i="7"/>
  <c r="OIU97" i="7"/>
  <c r="OIT97" i="7"/>
  <c r="OIS97" i="7"/>
  <c r="OIR97" i="7"/>
  <c r="OIQ97" i="7"/>
  <c r="OIP97" i="7"/>
  <c r="OIO97" i="7"/>
  <c r="OIN97" i="7"/>
  <c r="OIM97" i="7"/>
  <c r="OIL97" i="7"/>
  <c r="OIK97" i="7"/>
  <c r="OIJ97" i="7"/>
  <c r="OII97" i="7"/>
  <c r="OIH97" i="7"/>
  <c r="OIG97" i="7"/>
  <c r="OIF97" i="7"/>
  <c r="OIE97" i="7"/>
  <c r="OID97" i="7"/>
  <c r="OIC97" i="7"/>
  <c r="OIB97" i="7"/>
  <c r="OIA97" i="7"/>
  <c r="OHZ97" i="7"/>
  <c r="OHY97" i="7"/>
  <c r="OHX97" i="7"/>
  <c r="OHW97" i="7"/>
  <c r="OHV97" i="7"/>
  <c r="OHU97" i="7"/>
  <c r="OHT97" i="7"/>
  <c r="OHS97" i="7"/>
  <c r="OHR97" i="7"/>
  <c r="OHQ97" i="7"/>
  <c r="OHP97" i="7"/>
  <c r="OHO97" i="7"/>
  <c r="OHN97" i="7"/>
  <c r="OHM97" i="7"/>
  <c r="OHL97" i="7"/>
  <c r="OHK97" i="7"/>
  <c r="OHJ97" i="7"/>
  <c r="OHI97" i="7"/>
  <c r="OHH97" i="7"/>
  <c r="OHG97" i="7"/>
  <c r="OHF97" i="7"/>
  <c r="OHE97" i="7"/>
  <c r="OHD97" i="7"/>
  <c r="OHC97" i="7"/>
  <c r="OHB97" i="7"/>
  <c r="OHA97" i="7"/>
  <c r="OGZ97" i="7"/>
  <c r="OGY97" i="7"/>
  <c r="OGX97" i="7"/>
  <c r="OGW97" i="7"/>
  <c r="OGV97" i="7"/>
  <c r="OGU97" i="7"/>
  <c r="OGT97" i="7"/>
  <c r="OGS97" i="7"/>
  <c r="OGR97" i="7"/>
  <c r="OGQ97" i="7"/>
  <c r="OGP97" i="7"/>
  <c r="OGO97" i="7"/>
  <c r="OGN97" i="7"/>
  <c r="OGM97" i="7"/>
  <c r="OGL97" i="7"/>
  <c r="OGK97" i="7"/>
  <c r="OGJ97" i="7"/>
  <c r="OGI97" i="7"/>
  <c r="OGH97" i="7"/>
  <c r="OGG97" i="7"/>
  <c r="OGF97" i="7"/>
  <c r="OGE97" i="7"/>
  <c r="OGD97" i="7"/>
  <c r="OGC97" i="7"/>
  <c r="OGB97" i="7"/>
  <c r="OGA97" i="7"/>
  <c r="OFZ97" i="7"/>
  <c r="OFY97" i="7"/>
  <c r="OFX97" i="7"/>
  <c r="OFW97" i="7"/>
  <c r="OFV97" i="7"/>
  <c r="OFU97" i="7"/>
  <c r="OFT97" i="7"/>
  <c r="OFS97" i="7"/>
  <c r="OFR97" i="7"/>
  <c r="OFQ97" i="7"/>
  <c r="OFP97" i="7"/>
  <c r="OFO97" i="7"/>
  <c r="OFN97" i="7"/>
  <c r="OFM97" i="7"/>
  <c r="OFL97" i="7"/>
  <c r="OFK97" i="7"/>
  <c r="OFJ97" i="7"/>
  <c r="OFI97" i="7"/>
  <c r="OFH97" i="7"/>
  <c r="OFG97" i="7"/>
  <c r="OFF97" i="7"/>
  <c r="OFE97" i="7"/>
  <c r="OFD97" i="7"/>
  <c r="OFC97" i="7"/>
  <c r="OFB97" i="7"/>
  <c r="OFA97" i="7"/>
  <c r="OEZ97" i="7"/>
  <c r="OEY97" i="7"/>
  <c r="OEX97" i="7"/>
  <c r="OEW97" i="7"/>
  <c r="OEV97" i="7"/>
  <c r="OEU97" i="7"/>
  <c r="OET97" i="7"/>
  <c r="OES97" i="7"/>
  <c r="OER97" i="7"/>
  <c r="OEQ97" i="7"/>
  <c r="OEP97" i="7"/>
  <c r="OEO97" i="7"/>
  <c r="OEN97" i="7"/>
  <c r="OEM97" i="7"/>
  <c r="OEL97" i="7"/>
  <c r="OEK97" i="7"/>
  <c r="OEJ97" i="7"/>
  <c r="OEI97" i="7"/>
  <c r="OEH97" i="7"/>
  <c r="OEG97" i="7"/>
  <c r="OEF97" i="7"/>
  <c r="OEE97" i="7"/>
  <c r="OED97" i="7"/>
  <c r="OEC97" i="7"/>
  <c r="OEB97" i="7"/>
  <c r="OEA97" i="7"/>
  <c r="ODZ97" i="7"/>
  <c r="ODY97" i="7"/>
  <c r="ODX97" i="7"/>
  <c r="ODW97" i="7"/>
  <c r="ODV97" i="7"/>
  <c r="ODU97" i="7"/>
  <c r="ODT97" i="7"/>
  <c r="ODS97" i="7"/>
  <c r="ODR97" i="7"/>
  <c r="ODQ97" i="7"/>
  <c r="ODP97" i="7"/>
  <c r="ODO97" i="7"/>
  <c r="ODN97" i="7"/>
  <c r="ODM97" i="7"/>
  <c r="ODL97" i="7"/>
  <c r="ODK97" i="7"/>
  <c r="ODJ97" i="7"/>
  <c r="ODI97" i="7"/>
  <c r="ODH97" i="7"/>
  <c r="ODG97" i="7"/>
  <c r="ODF97" i="7"/>
  <c r="ODE97" i="7"/>
  <c r="ODD97" i="7"/>
  <c r="ODC97" i="7"/>
  <c r="ODB97" i="7"/>
  <c r="ODA97" i="7"/>
  <c r="OCZ97" i="7"/>
  <c r="OCY97" i="7"/>
  <c r="OCX97" i="7"/>
  <c r="OCW97" i="7"/>
  <c r="OCV97" i="7"/>
  <c r="OCU97" i="7"/>
  <c r="OCT97" i="7"/>
  <c r="OCS97" i="7"/>
  <c r="OCR97" i="7"/>
  <c r="OCQ97" i="7"/>
  <c r="OCP97" i="7"/>
  <c r="OCO97" i="7"/>
  <c r="OCN97" i="7"/>
  <c r="OCM97" i="7"/>
  <c r="OCL97" i="7"/>
  <c r="OCK97" i="7"/>
  <c r="OCJ97" i="7"/>
  <c r="OCI97" i="7"/>
  <c r="OCH97" i="7"/>
  <c r="OCG97" i="7"/>
  <c r="OCF97" i="7"/>
  <c r="OCE97" i="7"/>
  <c r="OCD97" i="7"/>
  <c r="OCC97" i="7"/>
  <c r="OCB97" i="7"/>
  <c r="OCA97" i="7"/>
  <c r="OBZ97" i="7"/>
  <c r="OBY97" i="7"/>
  <c r="OBX97" i="7"/>
  <c r="OBW97" i="7"/>
  <c r="OBV97" i="7"/>
  <c r="OBU97" i="7"/>
  <c r="OBT97" i="7"/>
  <c r="OBS97" i="7"/>
  <c r="OBR97" i="7"/>
  <c r="OBQ97" i="7"/>
  <c r="OBP97" i="7"/>
  <c r="OBO97" i="7"/>
  <c r="OBN97" i="7"/>
  <c r="OBM97" i="7"/>
  <c r="OBL97" i="7"/>
  <c r="OBK97" i="7"/>
  <c r="OBJ97" i="7"/>
  <c r="OBI97" i="7"/>
  <c r="OBH97" i="7"/>
  <c r="OBG97" i="7"/>
  <c r="OBF97" i="7"/>
  <c r="OBE97" i="7"/>
  <c r="OBD97" i="7"/>
  <c r="OBC97" i="7"/>
  <c r="OBB97" i="7"/>
  <c r="OBA97" i="7"/>
  <c r="OAZ97" i="7"/>
  <c r="OAY97" i="7"/>
  <c r="OAX97" i="7"/>
  <c r="OAW97" i="7"/>
  <c r="OAV97" i="7"/>
  <c r="OAU97" i="7"/>
  <c r="OAT97" i="7"/>
  <c r="OAS97" i="7"/>
  <c r="OAR97" i="7"/>
  <c r="OAQ97" i="7"/>
  <c r="OAP97" i="7"/>
  <c r="OAO97" i="7"/>
  <c r="OAN97" i="7"/>
  <c r="OAM97" i="7"/>
  <c r="OAL97" i="7"/>
  <c r="OAK97" i="7"/>
  <c r="OAJ97" i="7"/>
  <c r="OAI97" i="7"/>
  <c r="OAH97" i="7"/>
  <c r="OAG97" i="7"/>
  <c r="OAF97" i="7"/>
  <c r="OAE97" i="7"/>
  <c r="OAD97" i="7"/>
  <c r="OAC97" i="7"/>
  <c r="OAB97" i="7"/>
  <c r="OAA97" i="7"/>
  <c r="NZZ97" i="7"/>
  <c r="NZY97" i="7"/>
  <c r="NZX97" i="7"/>
  <c r="NZW97" i="7"/>
  <c r="NZV97" i="7"/>
  <c r="NZU97" i="7"/>
  <c r="NZT97" i="7"/>
  <c r="NZS97" i="7"/>
  <c r="NZR97" i="7"/>
  <c r="NZQ97" i="7"/>
  <c r="NZP97" i="7"/>
  <c r="NZO97" i="7"/>
  <c r="NZN97" i="7"/>
  <c r="NZM97" i="7"/>
  <c r="NZL97" i="7"/>
  <c r="NZK97" i="7"/>
  <c r="NZJ97" i="7"/>
  <c r="NZI97" i="7"/>
  <c r="NZH97" i="7"/>
  <c r="NZG97" i="7"/>
  <c r="NZF97" i="7"/>
  <c r="NZE97" i="7"/>
  <c r="NZD97" i="7"/>
  <c r="NZC97" i="7"/>
  <c r="NZB97" i="7"/>
  <c r="NZA97" i="7"/>
  <c r="NYZ97" i="7"/>
  <c r="NYY97" i="7"/>
  <c r="NYX97" i="7"/>
  <c r="NYW97" i="7"/>
  <c r="NYV97" i="7"/>
  <c r="NYU97" i="7"/>
  <c r="NYT97" i="7"/>
  <c r="NYS97" i="7"/>
  <c r="NYR97" i="7"/>
  <c r="NYQ97" i="7"/>
  <c r="NYP97" i="7"/>
  <c r="NYO97" i="7"/>
  <c r="NYN97" i="7"/>
  <c r="NYM97" i="7"/>
  <c r="NYL97" i="7"/>
  <c r="NYK97" i="7"/>
  <c r="NYJ97" i="7"/>
  <c r="NYI97" i="7"/>
  <c r="NYH97" i="7"/>
  <c r="NYG97" i="7"/>
  <c r="NYF97" i="7"/>
  <c r="NYE97" i="7"/>
  <c r="NYD97" i="7"/>
  <c r="NYC97" i="7"/>
  <c r="NYB97" i="7"/>
  <c r="NYA97" i="7"/>
  <c r="NXZ97" i="7"/>
  <c r="NXY97" i="7"/>
  <c r="NXX97" i="7"/>
  <c r="NXW97" i="7"/>
  <c r="NXV97" i="7"/>
  <c r="NXU97" i="7"/>
  <c r="NXT97" i="7"/>
  <c r="NXS97" i="7"/>
  <c r="NXR97" i="7"/>
  <c r="NXQ97" i="7"/>
  <c r="NXP97" i="7"/>
  <c r="NXO97" i="7"/>
  <c r="NXN97" i="7"/>
  <c r="NXM97" i="7"/>
  <c r="NXL97" i="7"/>
  <c r="NXK97" i="7"/>
  <c r="NXJ97" i="7"/>
  <c r="NXI97" i="7"/>
  <c r="NXH97" i="7"/>
  <c r="NXG97" i="7"/>
  <c r="NXF97" i="7"/>
  <c r="NXE97" i="7"/>
  <c r="NXD97" i="7"/>
  <c r="NXC97" i="7"/>
  <c r="NXB97" i="7"/>
  <c r="NXA97" i="7"/>
  <c r="NWZ97" i="7"/>
  <c r="NWY97" i="7"/>
  <c r="NWX97" i="7"/>
  <c r="NWW97" i="7"/>
  <c r="NWV97" i="7"/>
  <c r="NWU97" i="7"/>
  <c r="NWT97" i="7"/>
  <c r="NWS97" i="7"/>
  <c r="NWR97" i="7"/>
  <c r="NWQ97" i="7"/>
  <c r="NWP97" i="7"/>
  <c r="NWO97" i="7"/>
  <c r="NWN97" i="7"/>
  <c r="NWM97" i="7"/>
  <c r="NWL97" i="7"/>
  <c r="NWK97" i="7"/>
  <c r="NWJ97" i="7"/>
  <c r="NWI97" i="7"/>
  <c r="NWH97" i="7"/>
  <c r="NWG97" i="7"/>
  <c r="NWF97" i="7"/>
  <c r="NWE97" i="7"/>
  <c r="NWD97" i="7"/>
  <c r="NWC97" i="7"/>
  <c r="NWB97" i="7"/>
  <c r="NWA97" i="7"/>
  <c r="NVZ97" i="7"/>
  <c r="NVY97" i="7"/>
  <c r="NVX97" i="7"/>
  <c r="NVW97" i="7"/>
  <c r="NVV97" i="7"/>
  <c r="NVU97" i="7"/>
  <c r="NVT97" i="7"/>
  <c r="NVS97" i="7"/>
  <c r="NVR97" i="7"/>
  <c r="NVQ97" i="7"/>
  <c r="NVP97" i="7"/>
  <c r="NVO97" i="7"/>
  <c r="NVN97" i="7"/>
  <c r="NVM97" i="7"/>
  <c r="NVL97" i="7"/>
  <c r="NVK97" i="7"/>
  <c r="NVJ97" i="7"/>
  <c r="NVI97" i="7"/>
  <c r="NVH97" i="7"/>
  <c r="NVG97" i="7"/>
  <c r="NVF97" i="7"/>
  <c r="NVE97" i="7"/>
  <c r="NVD97" i="7"/>
  <c r="NVC97" i="7"/>
  <c r="NVB97" i="7"/>
  <c r="NVA97" i="7"/>
  <c r="NUZ97" i="7"/>
  <c r="NUY97" i="7"/>
  <c r="NUX97" i="7"/>
  <c r="NUW97" i="7"/>
  <c r="NUV97" i="7"/>
  <c r="NUU97" i="7"/>
  <c r="NUT97" i="7"/>
  <c r="NUS97" i="7"/>
  <c r="NUR97" i="7"/>
  <c r="NUQ97" i="7"/>
  <c r="NUP97" i="7"/>
  <c r="NUO97" i="7"/>
  <c r="NUN97" i="7"/>
  <c r="NUM97" i="7"/>
  <c r="NUL97" i="7"/>
  <c r="NUK97" i="7"/>
  <c r="NUJ97" i="7"/>
  <c r="NUI97" i="7"/>
  <c r="NUH97" i="7"/>
  <c r="NUG97" i="7"/>
  <c r="NUF97" i="7"/>
  <c r="NUE97" i="7"/>
  <c r="NUD97" i="7"/>
  <c r="NUC97" i="7"/>
  <c r="NUB97" i="7"/>
  <c r="NUA97" i="7"/>
  <c r="NTZ97" i="7"/>
  <c r="NTY97" i="7"/>
  <c r="NTX97" i="7"/>
  <c r="NTW97" i="7"/>
  <c r="NTV97" i="7"/>
  <c r="NTU97" i="7"/>
  <c r="NTT97" i="7"/>
  <c r="NTS97" i="7"/>
  <c r="NTR97" i="7"/>
  <c r="NTQ97" i="7"/>
  <c r="NTP97" i="7"/>
  <c r="NTO97" i="7"/>
  <c r="NTN97" i="7"/>
  <c r="NTM97" i="7"/>
  <c r="NTL97" i="7"/>
  <c r="NTK97" i="7"/>
  <c r="NTJ97" i="7"/>
  <c r="NTI97" i="7"/>
  <c r="NTH97" i="7"/>
  <c r="NTG97" i="7"/>
  <c r="NTF97" i="7"/>
  <c r="NTE97" i="7"/>
  <c r="NTD97" i="7"/>
  <c r="NTC97" i="7"/>
  <c r="NTB97" i="7"/>
  <c r="NTA97" i="7"/>
  <c r="NSZ97" i="7"/>
  <c r="NSY97" i="7"/>
  <c r="NSX97" i="7"/>
  <c r="NSW97" i="7"/>
  <c r="NSV97" i="7"/>
  <c r="NSU97" i="7"/>
  <c r="NST97" i="7"/>
  <c r="NSS97" i="7"/>
  <c r="NSR97" i="7"/>
  <c r="NSQ97" i="7"/>
  <c r="NSP97" i="7"/>
  <c r="NSO97" i="7"/>
  <c r="NSN97" i="7"/>
  <c r="NSM97" i="7"/>
  <c r="NSL97" i="7"/>
  <c r="NSK97" i="7"/>
  <c r="NSJ97" i="7"/>
  <c r="NSI97" i="7"/>
  <c r="NSH97" i="7"/>
  <c r="NSG97" i="7"/>
  <c r="NSF97" i="7"/>
  <c r="NSE97" i="7"/>
  <c r="NSD97" i="7"/>
  <c r="NSC97" i="7"/>
  <c r="NSB97" i="7"/>
  <c r="NSA97" i="7"/>
  <c r="NRZ97" i="7"/>
  <c r="NRY97" i="7"/>
  <c r="NRX97" i="7"/>
  <c r="NRW97" i="7"/>
  <c r="NRV97" i="7"/>
  <c r="NRU97" i="7"/>
  <c r="NRT97" i="7"/>
  <c r="NRS97" i="7"/>
  <c r="NRR97" i="7"/>
  <c r="NRQ97" i="7"/>
  <c r="NRP97" i="7"/>
  <c r="NRO97" i="7"/>
  <c r="NRN97" i="7"/>
  <c r="NRM97" i="7"/>
  <c r="NRL97" i="7"/>
  <c r="NRK97" i="7"/>
  <c r="NRJ97" i="7"/>
  <c r="NRI97" i="7"/>
  <c r="NRH97" i="7"/>
  <c r="NRG97" i="7"/>
  <c r="NRF97" i="7"/>
  <c r="NRE97" i="7"/>
  <c r="NRD97" i="7"/>
  <c r="NRC97" i="7"/>
  <c r="NRB97" i="7"/>
  <c r="NRA97" i="7"/>
  <c r="NQZ97" i="7"/>
  <c r="NQY97" i="7"/>
  <c r="NQX97" i="7"/>
  <c r="NQW97" i="7"/>
  <c r="NQV97" i="7"/>
  <c r="NQU97" i="7"/>
  <c r="NQT97" i="7"/>
  <c r="NQS97" i="7"/>
  <c r="NQR97" i="7"/>
  <c r="NQQ97" i="7"/>
  <c r="NQP97" i="7"/>
  <c r="NQO97" i="7"/>
  <c r="NQN97" i="7"/>
  <c r="NQM97" i="7"/>
  <c r="NQL97" i="7"/>
  <c r="NQK97" i="7"/>
  <c r="NQJ97" i="7"/>
  <c r="NQI97" i="7"/>
  <c r="NQH97" i="7"/>
  <c r="NQG97" i="7"/>
  <c r="NQF97" i="7"/>
  <c r="NQE97" i="7"/>
  <c r="NQD97" i="7"/>
  <c r="NQC97" i="7"/>
  <c r="NQB97" i="7"/>
  <c r="NQA97" i="7"/>
  <c r="NPZ97" i="7"/>
  <c r="NPY97" i="7"/>
  <c r="NPX97" i="7"/>
  <c r="NPW97" i="7"/>
  <c r="NPV97" i="7"/>
  <c r="NPU97" i="7"/>
  <c r="NPT97" i="7"/>
  <c r="NPS97" i="7"/>
  <c r="NPR97" i="7"/>
  <c r="NPQ97" i="7"/>
  <c r="NPP97" i="7"/>
  <c r="NPO97" i="7"/>
  <c r="NPN97" i="7"/>
  <c r="NPM97" i="7"/>
  <c r="NPL97" i="7"/>
  <c r="NPK97" i="7"/>
  <c r="NPJ97" i="7"/>
  <c r="NPI97" i="7"/>
  <c r="NPH97" i="7"/>
  <c r="NPG97" i="7"/>
  <c r="NPF97" i="7"/>
  <c r="NPE97" i="7"/>
  <c r="NPD97" i="7"/>
  <c r="NPC97" i="7"/>
  <c r="NPB97" i="7"/>
  <c r="NPA97" i="7"/>
  <c r="NOZ97" i="7"/>
  <c r="NOY97" i="7"/>
  <c r="NOX97" i="7"/>
  <c r="NOW97" i="7"/>
  <c r="NOV97" i="7"/>
  <c r="NOU97" i="7"/>
  <c r="NOT97" i="7"/>
  <c r="NOS97" i="7"/>
  <c r="NOR97" i="7"/>
  <c r="NOQ97" i="7"/>
  <c r="NOP97" i="7"/>
  <c r="NOO97" i="7"/>
  <c r="NON97" i="7"/>
  <c r="NOM97" i="7"/>
  <c r="NOL97" i="7"/>
  <c r="NOK97" i="7"/>
  <c r="NOJ97" i="7"/>
  <c r="NOI97" i="7"/>
  <c r="NOH97" i="7"/>
  <c r="NOG97" i="7"/>
  <c r="NOF97" i="7"/>
  <c r="NOE97" i="7"/>
  <c r="NOD97" i="7"/>
  <c r="NOC97" i="7"/>
  <c r="NOB97" i="7"/>
  <c r="NOA97" i="7"/>
  <c r="NNZ97" i="7"/>
  <c r="NNY97" i="7"/>
  <c r="NNX97" i="7"/>
  <c r="NNW97" i="7"/>
  <c r="NNV97" i="7"/>
  <c r="NNU97" i="7"/>
  <c r="NNT97" i="7"/>
  <c r="NNS97" i="7"/>
  <c r="NNR97" i="7"/>
  <c r="NNQ97" i="7"/>
  <c r="NNP97" i="7"/>
  <c r="NNO97" i="7"/>
  <c r="NNN97" i="7"/>
  <c r="NNM97" i="7"/>
  <c r="NNL97" i="7"/>
  <c r="NNK97" i="7"/>
  <c r="NNJ97" i="7"/>
  <c r="NNI97" i="7"/>
  <c r="NNH97" i="7"/>
  <c r="NNG97" i="7"/>
  <c r="NNF97" i="7"/>
  <c r="NNE97" i="7"/>
  <c r="NND97" i="7"/>
  <c r="NNC97" i="7"/>
  <c r="NNB97" i="7"/>
  <c r="NNA97" i="7"/>
  <c r="NMZ97" i="7"/>
  <c r="NMY97" i="7"/>
  <c r="NMX97" i="7"/>
  <c r="NMW97" i="7"/>
  <c r="NMV97" i="7"/>
  <c r="NMU97" i="7"/>
  <c r="NMT97" i="7"/>
  <c r="NMS97" i="7"/>
  <c r="NMR97" i="7"/>
  <c r="NMQ97" i="7"/>
  <c r="NMP97" i="7"/>
  <c r="NMO97" i="7"/>
  <c r="NMN97" i="7"/>
  <c r="NMM97" i="7"/>
  <c r="NML97" i="7"/>
  <c r="NMK97" i="7"/>
  <c r="NMJ97" i="7"/>
  <c r="NMI97" i="7"/>
  <c r="NMH97" i="7"/>
  <c r="NMG97" i="7"/>
  <c r="NMF97" i="7"/>
  <c r="NME97" i="7"/>
  <c r="NMD97" i="7"/>
  <c r="NMC97" i="7"/>
  <c r="NMB97" i="7"/>
  <c r="NMA97" i="7"/>
  <c r="NLZ97" i="7"/>
  <c r="NLY97" i="7"/>
  <c r="NLX97" i="7"/>
  <c r="NLW97" i="7"/>
  <c r="NLV97" i="7"/>
  <c r="NLU97" i="7"/>
  <c r="NLT97" i="7"/>
  <c r="NLS97" i="7"/>
  <c r="NLR97" i="7"/>
  <c r="NLQ97" i="7"/>
  <c r="NLP97" i="7"/>
  <c r="NLO97" i="7"/>
  <c r="NLN97" i="7"/>
  <c r="NLM97" i="7"/>
  <c r="NLL97" i="7"/>
  <c r="NLK97" i="7"/>
  <c r="NLJ97" i="7"/>
  <c r="NLI97" i="7"/>
  <c r="NLH97" i="7"/>
  <c r="NLG97" i="7"/>
  <c r="NLF97" i="7"/>
  <c r="NLE97" i="7"/>
  <c r="NLD97" i="7"/>
  <c r="NLC97" i="7"/>
  <c r="NLB97" i="7"/>
  <c r="NLA97" i="7"/>
  <c r="NKZ97" i="7"/>
  <c r="NKY97" i="7"/>
  <c r="NKX97" i="7"/>
  <c r="NKW97" i="7"/>
  <c r="NKV97" i="7"/>
  <c r="NKU97" i="7"/>
  <c r="NKT97" i="7"/>
  <c r="NKS97" i="7"/>
  <c r="NKR97" i="7"/>
  <c r="NKQ97" i="7"/>
  <c r="NKP97" i="7"/>
  <c r="NKO97" i="7"/>
  <c r="NKN97" i="7"/>
  <c r="NKM97" i="7"/>
  <c r="NKL97" i="7"/>
  <c r="NKK97" i="7"/>
  <c r="NKJ97" i="7"/>
  <c r="NKI97" i="7"/>
  <c r="NKH97" i="7"/>
  <c r="NKG97" i="7"/>
  <c r="NKF97" i="7"/>
  <c r="NKE97" i="7"/>
  <c r="NKD97" i="7"/>
  <c r="NKC97" i="7"/>
  <c r="NKB97" i="7"/>
  <c r="NKA97" i="7"/>
  <c r="NJZ97" i="7"/>
  <c r="NJY97" i="7"/>
  <c r="NJX97" i="7"/>
  <c r="NJW97" i="7"/>
  <c r="NJV97" i="7"/>
  <c r="NJU97" i="7"/>
  <c r="NJT97" i="7"/>
  <c r="NJS97" i="7"/>
  <c r="NJR97" i="7"/>
  <c r="NJQ97" i="7"/>
  <c r="NJP97" i="7"/>
  <c r="NJO97" i="7"/>
  <c r="NJN97" i="7"/>
  <c r="NJM97" i="7"/>
  <c r="NJL97" i="7"/>
  <c r="NJK97" i="7"/>
  <c r="NJJ97" i="7"/>
  <c r="NJI97" i="7"/>
  <c r="NJH97" i="7"/>
  <c r="NJG97" i="7"/>
  <c r="NJF97" i="7"/>
  <c r="NJE97" i="7"/>
  <c r="NJD97" i="7"/>
  <c r="NJC97" i="7"/>
  <c r="NJB97" i="7"/>
  <c r="NJA97" i="7"/>
  <c r="NIZ97" i="7"/>
  <c r="NIY97" i="7"/>
  <c r="NIX97" i="7"/>
  <c r="NIW97" i="7"/>
  <c r="NIV97" i="7"/>
  <c r="NIU97" i="7"/>
  <c r="NIT97" i="7"/>
  <c r="NIS97" i="7"/>
  <c r="NIR97" i="7"/>
  <c r="NIQ97" i="7"/>
  <c r="NIP97" i="7"/>
  <c r="NIO97" i="7"/>
  <c r="NIN97" i="7"/>
  <c r="NIM97" i="7"/>
  <c r="NIL97" i="7"/>
  <c r="NIK97" i="7"/>
  <c r="NIJ97" i="7"/>
  <c r="NII97" i="7"/>
  <c r="NIH97" i="7"/>
  <c r="NIG97" i="7"/>
  <c r="NIF97" i="7"/>
  <c r="NIE97" i="7"/>
  <c r="NID97" i="7"/>
  <c r="NIC97" i="7"/>
  <c r="NIB97" i="7"/>
  <c r="NIA97" i="7"/>
  <c r="NHZ97" i="7"/>
  <c r="NHY97" i="7"/>
  <c r="NHX97" i="7"/>
  <c r="NHW97" i="7"/>
  <c r="NHV97" i="7"/>
  <c r="NHU97" i="7"/>
  <c r="NHT97" i="7"/>
  <c r="NHS97" i="7"/>
  <c r="NHR97" i="7"/>
  <c r="NHQ97" i="7"/>
  <c r="NHP97" i="7"/>
  <c r="NHO97" i="7"/>
  <c r="NHN97" i="7"/>
  <c r="NHM97" i="7"/>
  <c r="NHL97" i="7"/>
  <c r="NHK97" i="7"/>
  <c r="NHJ97" i="7"/>
  <c r="NHI97" i="7"/>
  <c r="NHH97" i="7"/>
  <c r="NHG97" i="7"/>
  <c r="NHF97" i="7"/>
  <c r="NHE97" i="7"/>
  <c r="NHD97" i="7"/>
  <c r="NHC97" i="7"/>
  <c r="NHB97" i="7"/>
  <c r="NHA97" i="7"/>
  <c r="NGZ97" i="7"/>
  <c r="NGY97" i="7"/>
  <c r="NGX97" i="7"/>
  <c r="NGW97" i="7"/>
  <c r="NGV97" i="7"/>
  <c r="NGU97" i="7"/>
  <c r="NGT97" i="7"/>
  <c r="NGS97" i="7"/>
  <c r="NGR97" i="7"/>
  <c r="NGQ97" i="7"/>
  <c r="NGP97" i="7"/>
  <c r="NGO97" i="7"/>
  <c r="NGN97" i="7"/>
  <c r="NGM97" i="7"/>
  <c r="NGL97" i="7"/>
  <c r="NGK97" i="7"/>
  <c r="NGJ97" i="7"/>
  <c r="NGI97" i="7"/>
  <c r="NGH97" i="7"/>
  <c r="NGG97" i="7"/>
  <c r="NGF97" i="7"/>
  <c r="NGE97" i="7"/>
  <c r="NGD97" i="7"/>
  <c r="NGC97" i="7"/>
  <c r="NGB97" i="7"/>
  <c r="NGA97" i="7"/>
  <c r="NFZ97" i="7"/>
  <c r="NFY97" i="7"/>
  <c r="NFX97" i="7"/>
  <c r="NFW97" i="7"/>
  <c r="NFV97" i="7"/>
  <c r="NFU97" i="7"/>
  <c r="NFT97" i="7"/>
  <c r="NFS97" i="7"/>
  <c r="NFR97" i="7"/>
  <c r="NFQ97" i="7"/>
  <c r="NFP97" i="7"/>
  <c r="NFO97" i="7"/>
  <c r="NFN97" i="7"/>
  <c r="NFM97" i="7"/>
  <c r="NFL97" i="7"/>
  <c r="NFK97" i="7"/>
  <c r="NFJ97" i="7"/>
  <c r="NFI97" i="7"/>
  <c r="NFH97" i="7"/>
  <c r="NFG97" i="7"/>
  <c r="NFF97" i="7"/>
  <c r="NFE97" i="7"/>
  <c r="NFD97" i="7"/>
  <c r="NFC97" i="7"/>
  <c r="NFB97" i="7"/>
  <c r="NFA97" i="7"/>
  <c r="NEZ97" i="7"/>
  <c r="NEY97" i="7"/>
  <c r="NEX97" i="7"/>
  <c r="NEW97" i="7"/>
  <c r="NEV97" i="7"/>
  <c r="NEU97" i="7"/>
  <c r="NET97" i="7"/>
  <c r="NES97" i="7"/>
  <c r="NER97" i="7"/>
  <c r="NEQ97" i="7"/>
  <c r="NEP97" i="7"/>
  <c r="NEO97" i="7"/>
  <c r="NEN97" i="7"/>
  <c r="NEM97" i="7"/>
  <c r="NEL97" i="7"/>
  <c r="NEK97" i="7"/>
  <c r="NEJ97" i="7"/>
  <c r="NEI97" i="7"/>
  <c r="NEH97" i="7"/>
  <c r="NEG97" i="7"/>
  <c r="NEF97" i="7"/>
  <c r="NEE97" i="7"/>
  <c r="NED97" i="7"/>
  <c r="NEC97" i="7"/>
  <c r="NEB97" i="7"/>
  <c r="NEA97" i="7"/>
  <c r="NDZ97" i="7"/>
  <c r="NDY97" i="7"/>
  <c r="NDX97" i="7"/>
  <c r="NDW97" i="7"/>
  <c r="NDV97" i="7"/>
  <c r="NDU97" i="7"/>
  <c r="NDT97" i="7"/>
  <c r="NDS97" i="7"/>
  <c r="NDR97" i="7"/>
  <c r="NDQ97" i="7"/>
  <c r="NDP97" i="7"/>
  <c r="NDO97" i="7"/>
  <c r="NDN97" i="7"/>
  <c r="NDM97" i="7"/>
  <c r="NDL97" i="7"/>
  <c r="NDK97" i="7"/>
  <c r="NDJ97" i="7"/>
  <c r="NDI97" i="7"/>
  <c r="NDH97" i="7"/>
  <c r="NDG97" i="7"/>
  <c r="NDF97" i="7"/>
  <c r="NDE97" i="7"/>
  <c r="NDD97" i="7"/>
  <c r="NDC97" i="7"/>
  <c r="NDB97" i="7"/>
  <c r="NDA97" i="7"/>
  <c r="NCZ97" i="7"/>
  <c r="NCY97" i="7"/>
  <c r="NCX97" i="7"/>
  <c r="NCW97" i="7"/>
  <c r="NCV97" i="7"/>
  <c r="NCU97" i="7"/>
  <c r="NCT97" i="7"/>
  <c r="NCS97" i="7"/>
  <c r="NCR97" i="7"/>
  <c r="NCQ97" i="7"/>
  <c r="NCP97" i="7"/>
  <c r="NCO97" i="7"/>
  <c r="NCN97" i="7"/>
  <c r="NCM97" i="7"/>
  <c r="NCL97" i="7"/>
  <c r="NCK97" i="7"/>
  <c r="NCJ97" i="7"/>
  <c r="NCI97" i="7"/>
  <c r="NCH97" i="7"/>
  <c r="NCG97" i="7"/>
  <c r="NCF97" i="7"/>
  <c r="NCE97" i="7"/>
  <c r="NCD97" i="7"/>
  <c r="NCC97" i="7"/>
  <c r="NCB97" i="7"/>
  <c r="NCA97" i="7"/>
  <c r="NBZ97" i="7"/>
  <c r="NBY97" i="7"/>
  <c r="NBX97" i="7"/>
  <c r="NBW97" i="7"/>
  <c r="NBV97" i="7"/>
  <c r="NBU97" i="7"/>
  <c r="NBT97" i="7"/>
  <c r="NBS97" i="7"/>
  <c r="NBR97" i="7"/>
  <c r="NBQ97" i="7"/>
  <c r="NBP97" i="7"/>
  <c r="NBO97" i="7"/>
  <c r="NBN97" i="7"/>
  <c r="NBM97" i="7"/>
  <c r="NBL97" i="7"/>
  <c r="NBK97" i="7"/>
  <c r="NBJ97" i="7"/>
  <c r="NBI97" i="7"/>
  <c r="NBH97" i="7"/>
  <c r="NBG97" i="7"/>
  <c r="NBF97" i="7"/>
  <c r="NBE97" i="7"/>
  <c r="NBD97" i="7"/>
  <c r="NBC97" i="7"/>
  <c r="NBB97" i="7"/>
  <c r="NBA97" i="7"/>
  <c r="NAZ97" i="7"/>
  <c r="NAY97" i="7"/>
  <c r="NAX97" i="7"/>
  <c r="NAW97" i="7"/>
  <c r="NAV97" i="7"/>
  <c r="NAU97" i="7"/>
  <c r="NAT97" i="7"/>
  <c r="NAS97" i="7"/>
  <c r="NAR97" i="7"/>
  <c r="NAQ97" i="7"/>
  <c r="NAP97" i="7"/>
  <c r="NAO97" i="7"/>
  <c r="NAN97" i="7"/>
  <c r="NAM97" i="7"/>
  <c r="NAL97" i="7"/>
  <c r="NAK97" i="7"/>
  <c r="NAJ97" i="7"/>
  <c r="NAI97" i="7"/>
  <c r="NAH97" i="7"/>
  <c r="NAG97" i="7"/>
  <c r="NAF97" i="7"/>
  <c r="NAE97" i="7"/>
  <c r="NAD97" i="7"/>
  <c r="NAC97" i="7"/>
  <c r="NAB97" i="7"/>
  <c r="NAA97" i="7"/>
  <c r="MZZ97" i="7"/>
  <c r="MZY97" i="7"/>
  <c r="MZX97" i="7"/>
  <c r="MZW97" i="7"/>
  <c r="MZV97" i="7"/>
  <c r="MZU97" i="7"/>
  <c r="MZT97" i="7"/>
  <c r="MZS97" i="7"/>
  <c r="MZR97" i="7"/>
  <c r="MZQ97" i="7"/>
  <c r="MZP97" i="7"/>
  <c r="MZO97" i="7"/>
  <c r="MZN97" i="7"/>
  <c r="MZM97" i="7"/>
  <c r="MZL97" i="7"/>
  <c r="MZK97" i="7"/>
  <c r="MZJ97" i="7"/>
  <c r="MZI97" i="7"/>
  <c r="MZH97" i="7"/>
  <c r="MZG97" i="7"/>
  <c r="MZF97" i="7"/>
  <c r="MZE97" i="7"/>
  <c r="MZD97" i="7"/>
  <c r="MZC97" i="7"/>
  <c r="MZB97" i="7"/>
  <c r="MZA97" i="7"/>
  <c r="MYZ97" i="7"/>
  <c r="MYY97" i="7"/>
  <c r="MYX97" i="7"/>
  <c r="MYW97" i="7"/>
  <c r="MYV97" i="7"/>
  <c r="MYU97" i="7"/>
  <c r="MYT97" i="7"/>
  <c r="MYS97" i="7"/>
  <c r="MYR97" i="7"/>
  <c r="MYQ97" i="7"/>
  <c r="MYP97" i="7"/>
  <c r="MYO97" i="7"/>
  <c r="MYN97" i="7"/>
  <c r="MYM97" i="7"/>
  <c r="MYL97" i="7"/>
  <c r="MYK97" i="7"/>
  <c r="MYJ97" i="7"/>
  <c r="MYI97" i="7"/>
  <c r="MYH97" i="7"/>
  <c r="MYG97" i="7"/>
  <c r="MYF97" i="7"/>
  <c r="MYE97" i="7"/>
  <c r="MYD97" i="7"/>
  <c r="MYC97" i="7"/>
  <c r="MYB97" i="7"/>
  <c r="MYA97" i="7"/>
  <c r="MXZ97" i="7"/>
  <c r="MXY97" i="7"/>
  <c r="MXX97" i="7"/>
  <c r="MXW97" i="7"/>
  <c r="MXV97" i="7"/>
  <c r="MXU97" i="7"/>
  <c r="MXT97" i="7"/>
  <c r="MXS97" i="7"/>
  <c r="MXR97" i="7"/>
  <c r="MXQ97" i="7"/>
  <c r="MXP97" i="7"/>
  <c r="MXO97" i="7"/>
  <c r="MXN97" i="7"/>
  <c r="MXM97" i="7"/>
  <c r="MXL97" i="7"/>
  <c r="MXK97" i="7"/>
  <c r="MXJ97" i="7"/>
  <c r="MXI97" i="7"/>
  <c r="MXH97" i="7"/>
  <c r="MXG97" i="7"/>
  <c r="MXF97" i="7"/>
  <c r="MXE97" i="7"/>
  <c r="MXD97" i="7"/>
  <c r="MXC97" i="7"/>
  <c r="MXB97" i="7"/>
  <c r="MXA97" i="7"/>
  <c r="MWZ97" i="7"/>
  <c r="MWY97" i="7"/>
  <c r="MWX97" i="7"/>
  <c r="MWW97" i="7"/>
  <c r="MWV97" i="7"/>
  <c r="MWU97" i="7"/>
  <c r="MWT97" i="7"/>
  <c r="MWS97" i="7"/>
  <c r="MWR97" i="7"/>
  <c r="MWQ97" i="7"/>
  <c r="MWP97" i="7"/>
  <c r="MWO97" i="7"/>
  <c r="MWN97" i="7"/>
  <c r="MWM97" i="7"/>
  <c r="MWL97" i="7"/>
  <c r="MWK97" i="7"/>
  <c r="MWJ97" i="7"/>
  <c r="MWI97" i="7"/>
  <c r="MWH97" i="7"/>
  <c r="MWG97" i="7"/>
  <c r="MWF97" i="7"/>
  <c r="MWE97" i="7"/>
  <c r="MWD97" i="7"/>
  <c r="MWC97" i="7"/>
  <c r="MWB97" i="7"/>
  <c r="MWA97" i="7"/>
  <c r="MVZ97" i="7"/>
  <c r="MVY97" i="7"/>
  <c r="MVX97" i="7"/>
  <c r="MVW97" i="7"/>
  <c r="MVV97" i="7"/>
  <c r="MVU97" i="7"/>
  <c r="MVT97" i="7"/>
  <c r="MVS97" i="7"/>
  <c r="MVR97" i="7"/>
  <c r="MVQ97" i="7"/>
  <c r="MVP97" i="7"/>
  <c r="MVO97" i="7"/>
  <c r="MVN97" i="7"/>
  <c r="MVM97" i="7"/>
  <c r="MVL97" i="7"/>
  <c r="MVK97" i="7"/>
  <c r="MVJ97" i="7"/>
  <c r="MVI97" i="7"/>
  <c r="MVH97" i="7"/>
  <c r="MVG97" i="7"/>
  <c r="MVF97" i="7"/>
  <c r="MVE97" i="7"/>
  <c r="MVD97" i="7"/>
  <c r="MVC97" i="7"/>
  <c r="MVB97" i="7"/>
  <c r="MVA97" i="7"/>
  <c r="MUZ97" i="7"/>
  <c r="MUY97" i="7"/>
  <c r="MUX97" i="7"/>
  <c r="MUW97" i="7"/>
  <c r="MUV97" i="7"/>
  <c r="MUU97" i="7"/>
  <c r="MUT97" i="7"/>
  <c r="MUS97" i="7"/>
  <c r="MUR97" i="7"/>
  <c r="MUQ97" i="7"/>
  <c r="MUP97" i="7"/>
  <c r="MUO97" i="7"/>
  <c r="MUN97" i="7"/>
  <c r="MUM97" i="7"/>
  <c r="MUL97" i="7"/>
  <c r="MUK97" i="7"/>
  <c r="MUJ97" i="7"/>
  <c r="MUI97" i="7"/>
  <c r="MUH97" i="7"/>
  <c r="MUG97" i="7"/>
  <c r="MUF97" i="7"/>
  <c r="MUE97" i="7"/>
  <c r="MUD97" i="7"/>
  <c r="MUC97" i="7"/>
  <c r="MUB97" i="7"/>
  <c r="MUA97" i="7"/>
  <c r="MTZ97" i="7"/>
  <c r="MTY97" i="7"/>
  <c r="MTX97" i="7"/>
  <c r="MTW97" i="7"/>
  <c r="MTV97" i="7"/>
  <c r="MTU97" i="7"/>
  <c r="MTT97" i="7"/>
  <c r="MTS97" i="7"/>
  <c r="MTR97" i="7"/>
  <c r="MTQ97" i="7"/>
  <c r="MTP97" i="7"/>
  <c r="MTO97" i="7"/>
  <c r="MTN97" i="7"/>
  <c r="MTM97" i="7"/>
  <c r="MTL97" i="7"/>
  <c r="MTK97" i="7"/>
  <c r="MTJ97" i="7"/>
  <c r="MTI97" i="7"/>
  <c r="MTH97" i="7"/>
  <c r="MTG97" i="7"/>
  <c r="MTF97" i="7"/>
  <c r="MTE97" i="7"/>
  <c r="MTD97" i="7"/>
  <c r="MTC97" i="7"/>
  <c r="MTB97" i="7"/>
  <c r="MTA97" i="7"/>
  <c r="MSZ97" i="7"/>
  <c r="MSY97" i="7"/>
  <c r="MSX97" i="7"/>
  <c r="MSW97" i="7"/>
  <c r="MSV97" i="7"/>
  <c r="MSU97" i="7"/>
  <c r="MST97" i="7"/>
  <c r="MSS97" i="7"/>
  <c r="MSR97" i="7"/>
  <c r="MSQ97" i="7"/>
  <c r="MSP97" i="7"/>
  <c r="MSO97" i="7"/>
  <c r="MSN97" i="7"/>
  <c r="MSM97" i="7"/>
  <c r="MSL97" i="7"/>
  <c r="MSK97" i="7"/>
  <c r="MSJ97" i="7"/>
  <c r="MSI97" i="7"/>
  <c r="MSH97" i="7"/>
  <c r="MSG97" i="7"/>
  <c r="MSF97" i="7"/>
  <c r="MSE97" i="7"/>
  <c r="MSD97" i="7"/>
  <c r="MSC97" i="7"/>
  <c r="MSB97" i="7"/>
  <c r="MSA97" i="7"/>
  <c r="MRZ97" i="7"/>
  <c r="MRY97" i="7"/>
  <c r="MRX97" i="7"/>
  <c r="MRW97" i="7"/>
  <c r="MRV97" i="7"/>
  <c r="MRU97" i="7"/>
  <c r="MRT97" i="7"/>
  <c r="MRS97" i="7"/>
  <c r="MRR97" i="7"/>
  <c r="MRQ97" i="7"/>
  <c r="MRP97" i="7"/>
  <c r="MRO97" i="7"/>
  <c r="MRN97" i="7"/>
  <c r="MRM97" i="7"/>
  <c r="MRL97" i="7"/>
  <c r="MRK97" i="7"/>
  <c r="MRJ97" i="7"/>
  <c r="MRI97" i="7"/>
  <c r="MRH97" i="7"/>
  <c r="MRG97" i="7"/>
  <c r="MRF97" i="7"/>
  <c r="MRE97" i="7"/>
  <c r="MRD97" i="7"/>
  <c r="MRC97" i="7"/>
  <c r="MRB97" i="7"/>
  <c r="MRA97" i="7"/>
  <c r="MQZ97" i="7"/>
  <c r="MQY97" i="7"/>
  <c r="MQX97" i="7"/>
  <c r="MQW97" i="7"/>
  <c r="MQV97" i="7"/>
  <c r="MQU97" i="7"/>
  <c r="MQT97" i="7"/>
  <c r="MQS97" i="7"/>
  <c r="MQR97" i="7"/>
  <c r="MQQ97" i="7"/>
  <c r="MQP97" i="7"/>
  <c r="MQO97" i="7"/>
  <c r="MQN97" i="7"/>
  <c r="MQM97" i="7"/>
  <c r="MQL97" i="7"/>
  <c r="MQK97" i="7"/>
  <c r="MQJ97" i="7"/>
  <c r="MQI97" i="7"/>
  <c r="MQH97" i="7"/>
  <c r="MQG97" i="7"/>
  <c r="MQF97" i="7"/>
  <c r="MQE97" i="7"/>
  <c r="MQD97" i="7"/>
  <c r="MQC97" i="7"/>
  <c r="MQB97" i="7"/>
  <c r="MQA97" i="7"/>
  <c r="MPZ97" i="7"/>
  <c r="MPY97" i="7"/>
  <c r="MPX97" i="7"/>
  <c r="MPW97" i="7"/>
  <c r="MPV97" i="7"/>
  <c r="MPU97" i="7"/>
  <c r="MPT97" i="7"/>
  <c r="MPS97" i="7"/>
  <c r="MPR97" i="7"/>
  <c r="MPQ97" i="7"/>
  <c r="MPP97" i="7"/>
  <c r="MPO97" i="7"/>
  <c r="MPN97" i="7"/>
  <c r="MPM97" i="7"/>
  <c r="MPL97" i="7"/>
  <c r="MPK97" i="7"/>
  <c r="MPJ97" i="7"/>
  <c r="MPI97" i="7"/>
  <c r="MPH97" i="7"/>
  <c r="MPG97" i="7"/>
  <c r="MPF97" i="7"/>
  <c r="MPE97" i="7"/>
  <c r="MPD97" i="7"/>
  <c r="MPC97" i="7"/>
  <c r="MPB97" i="7"/>
  <c r="MPA97" i="7"/>
  <c r="MOZ97" i="7"/>
  <c r="MOY97" i="7"/>
  <c r="MOX97" i="7"/>
  <c r="MOW97" i="7"/>
  <c r="MOV97" i="7"/>
  <c r="MOU97" i="7"/>
  <c r="MOT97" i="7"/>
  <c r="MOS97" i="7"/>
  <c r="MOR97" i="7"/>
  <c r="MOQ97" i="7"/>
  <c r="MOP97" i="7"/>
  <c r="MOO97" i="7"/>
  <c r="MON97" i="7"/>
  <c r="MOM97" i="7"/>
  <c r="MOL97" i="7"/>
  <c r="MOK97" i="7"/>
  <c r="MOJ97" i="7"/>
  <c r="MOI97" i="7"/>
  <c r="MOH97" i="7"/>
  <c r="MOG97" i="7"/>
  <c r="MOF97" i="7"/>
  <c r="MOE97" i="7"/>
  <c r="MOD97" i="7"/>
  <c r="MOC97" i="7"/>
  <c r="MOB97" i="7"/>
  <c r="MOA97" i="7"/>
  <c r="MNZ97" i="7"/>
  <c r="MNY97" i="7"/>
  <c r="MNX97" i="7"/>
  <c r="MNW97" i="7"/>
  <c r="MNV97" i="7"/>
  <c r="MNU97" i="7"/>
  <c r="MNT97" i="7"/>
  <c r="MNS97" i="7"/>
  <c r="MNR97" i="7"/>
  <c r="MNQ97" i="7"/>
  <c r="MNP97" i="7"/>
  <c r="MNO97" i="7"/>
  <c r="MNN97" i="7"/>
  <c r="MNM97" i="7"/>
  <c r="MNL97" i="7"/>
  <c r="MNK97" i="7"/>
  <c r="MNJ97" i="7"/>
  <c r="MNI97" i="7"/>
  <c r="MNH97" i="7"/>
  <c r="MNG97" i="7"/>
  <c r="MNF97" i="7"/>
  <c r="MNE97" i="7"/>
  <c r="MND97" i="7"/>
  <c r="MNC97" i="7"/>
  <c r="MNB97" i="7"/>
  <c r="MNA97" i="7"/>
  <c r="MMZ97" i="7"/>
  <c r="MMY97" i="7"/>
  <c r="MMX97" i="7"/>
  <c r="MMW97" i="7"/>
  <c r="MMV97" i="7"/>
  <c r="MMU97" i="7"/>
  <c r="MMT97" i="7"/>
  <c r="MMS97" i="7"/>
  <c r="MMR97" i="7"/>
  <c r="MMQ97" i="7"/>
  <c r="MMP97" i="7"/>
  <c r="MMO97" i="7"/>
  <c r="MMN97" i="7"/>
  <c r="MMM97" i="7"/>
  <c r="MML97" i="7"/>
  <c r="MMK97" i="7"/>
  <c r="MMJ97" i="7"/>
  <c r="MMI97" i="7"/>
  <c r="MMH97" i="7"/>
  <c r="MMG97" i="7"/>
  <c r="MMF97" i="7"/>
  <c r="MME97" i="7"/>
  <c r="MMD97" i="7"/>
  <c r="MMC97" i="7"/>
  <c r="MMB97" i="7"/>
  <c r="MMA97" i="7"/>
  <c r="MLZ97" i="7"/>
  <c r="MLY97" i="7"/>
  <c r="MLX97" i="7"/>
  <c r="MLW97" i="7"/>
  <c r="MLV97" i="7"/>
  <c r="MLU97" i="7"/>
  <c r="MLT97" i="7"/>
  <c r="MLS97" i="7"/>
  <c r="MLR97" i="7"/>
  <c r="MLQ97" i="7"/>
  <c r="MLP97" i="7"/>
  <c r="MLO97" i="7"/>
  <c r="MLN97" i="7"/>
  <c r="MLM97" i="7"/>
  <c r="MLL97" i="7"/>
  <c r="MLK97" i="7"/>
  <c r="MLJ97" i="7"/>
  <c r="MLI97" i="7"/>
  <c r="MLH97" i="7"/>
  <c r="MLG97" i="7"/>
  <c r="MLF97" i="7"/>
  <c r="MLE97" i="7"/>
  <c r="MLD97" i="7"/>
  <c r="MLC97" i="7"/>
  <c r="MLB97" i="7"/>
  <c r="MLA97" i="7"/>
  <c r="MKZ97" i="7"/>
  <c r="MKY97" i="7"/>
  <c r="MKX97" i="7"/>
  <c r="MKW97" i="7"/>
  <c r="MKV97" i="7"/>
  <c r="MKU97" i="7"/>
  <c r="MKT97" i="7"/>
  <c r="MKS97" i="7"/>
  <c r="MKR97" i="7"/>
  <c r="MKQ97" i="7"/>
  <c r="MKP97" i="7"/>
  <c r="MKO97" i="7"/>
  <c r="MKN97" i="7"/>
  <c r="MKM97" i="7"/>
  <c r="MKL97" i="7"/>
  <c r="MKK97" i="7"/>
  <c r="MKJ97" i="7"/>
  <c r="MKI97" i="7"/>
  <c r="MKH97" i="7"/>
  <c r="MKG97" i="7"/>
  <c r="MKF97" i="7"/>
  <c r="MKE97" i="7"/>
  <c r="MKD97" i="7"/>
  <c r="MKC97" i="7"/>
  <c r="MKB97" i="7"/>
  <c r="MKA97" i="7"/>
  <c r="MJZ97" i="7"/>
  <c r="MJY97" i="7"/>
  <c r="MJX97" i="7"/>
  <c r="MJW97" i="7"/>
  <c r="MJV97" i="7"/>
  <c r="MJU97" i="7"/>
  <c r="MJT97" i="7"/>
  <c r="MJS97" i="7"/>
  <c r="MJR97" i="7"/>
  <c r="MJQ97" i="7"/>
  <c r="MJP97" i="7"/>
  <c r="MJO97" i="7"/>
  <c r="MJN97" i="7"/>
  <c r="MJM97" i="7"/>
  <c r="MJL97" i="7"/>
  <c r="MJK97" i="7"/>
  <c r="MJJ97" i="7"/>
  <c r="MJI97" i="7"/>
  <c r="MJH97" i="7"/>
  <c r="MJG97" i="7"/>
  <c r="MJF97" i="7"/>
  <c r="MJE97" i="7"/>
  <c r="MJD97" i="7"/>
  <c r="MJC97" i="7"/>
  <c r="MJB97" i="7"/>
  <c r="MJA97" i="7"/>
  <c r="MIZ97" i="7"/>
  <c r="MIY97" i="7"/>
  <c r="MIX97" i="7"/>
  <c r="MIW97" i="7"/>
  <c r="MIV97" i="7"/>
  <c r="MIU97" i="7"/>
  <c r="MIT97" i="7"/>
  <c r="MIS97" i="7"/>
  <c r="MIR97" i="7"/>
  <c r="MIQ97" i="7"/>
  <c r="MIP97" i="7"/>
  <c r="MIO97" i="7"/>
  <c r="MIN97" i="7"/>
  <c r="MIM97" i="7"/>
  <c r="MIL97" i="7"/>
  <c r="MIK97" i="7"/>
  <c r="MIJ97" i="7"/>
  <c r="MII97" i="7"/>
  <c r="MIH97" i="7"/>
  <c r="MIG97" i="7"/>
  <c r="MIF97" i="7"/>
  <c r="MIE97" i="7"/>
  <c r="MID97" i="7"/>
  <c r="MIC97" i="7"/>
  <c r="MIB97" i="7"/>
  <c r="MIA97" i="7"/>
  <c r="MHZ97" i="7"/>
  <c r="MHY97" i="7"/>
  <c r="MHX97" i="7"/>
  <c r="MHW97" i="7"/>
  <c r="MHV97" i="7"/>
  <c r="MHU97" i="7"/>
  <c r="MHT97" i="7"/>
  <c r="MHS97" i="7"/>
  <c r="MHR97" i="7"/>
  <c r="MHQ97" i="7"/>
  <c r="MHP97" i="7"/>
  <c r="MHO97" i="7"/>
  <c r="MHN97" i="7"/>
  <c r="MHM97" i="7"/>
  <c r="MHL97" i="7"/>
  <c r="MHK97" i="7"/>
  <c r="MHJ97" i="7"/>
  <c r="MHI97" i="7"/>
  <c r="MHH97" i="7"/>
  <c r="MHG97" i="7"/>
  <c r="MHF97" i="7"/>
  <c r="MHE97" i="7"/>
  <c r="MHD97" i="7"/>
  <c r="MHC97" i="7"/>
  <c r="MHB97" i="7"/>
  <c r="MHA97" i="7"/>
  <c r="MGZ97" i="7"/>
  <c r="MGY97" i="7"/>
  <c r="MGX97" i="7"/>
  <c r="MGW97" i="7"/>
  <c r="MGV97" i="7"/>
  <c r="MGU97" i="7"/>
  <c r="MGT97" i="7"/>
  <c r="MGS97" i="7"/>
  <c r="MGR97" i="7"/>
  <c r="MGQ97" i="7"/>
  <c r="MGP97" i="7"/>
  <c r="MGO97" i="7"/>
  <c r="MGN97" i="7"/>
  <c r="MGM97" i="7"/>
  <c r="MGL97" i="7"/>
  <c r="MGK97" i="7"/>
  <c r="MGJ97" i="7"/>
  <c r="MGI97" i="7"/>
  <c r="MGH97" i="7"/>
  <c r="MGG97" i="7"/>
  <c r="MGF97" i="7"/>
  <c r="MGE97" i="7"/>
  <c r="MGD97" i="7"/>
  <c r="MGC97" i="7"/>
  <c r="MGB97" i="7"/>
  <c r="MGA97" i="7"/>
  <c r="MFZ97" i="7"/>
  <c r="MFY97" i="7"/>
  <c r="MFX97" i="7"/>
  <c r="MFW97" i="7"/>
  <c r="MFV97" i="7"/>
  <c r="MFU97" i="7"/>
  <c r="MFT97" i="7"/>
  <c r="MFS97" i="7"/>
  <c r="MFR97" i="7"/>
  <c r="MFQ97" i="7"/>
  <c r="MFP97" i="7"/>
  <c r="MFO97" i="7"/>
  <c r="MFN97" i="7"/>
  <c r="MFM97" i="7"/>
  <c r="MFL97" i="7"/>
  <c r="MFK97" i="7"/>
  <c r="MFJ97" i="7"/>
  <c r="MFI97" i="7"/>
  <c r="MFH97" i="7"/>
  <c r="MFG97" i="7"/>
  <c r="MFF97" i="7"/>
  <c r="MFE97" i="7"/>
  <c r="MFD97" i="7"/>
  <c r="MFC97" i="7"/>
  <c r="MFB97" i="7"/>
  <c r="MFA97" i="7"/>
  <c r="MEZ97" i="7"/>
  <c r="MEY97" i="7"/>
  <c r="MEX97" i="7"/>
  <c r="MEW97" i="7"/>
  <c r="MEV97" i="7"/>
  <c r="MEU97" i="7"/>
  <c r="MET97" i="7"/>
  <c r="MES97" i="7"/>
  <c r="MER97" i="7"/>
  <c r="MEQ97" i="7"/>
  <c r="MEP97" i="7"/>
  <c r="MEO97" i="7"/>
  <c r="MEN97" i="7"/>
  <c r="MEM97" i="7"/>
  <c r="MEL97" i="7"/>
  <c r="MEK97" i="7"/>
  <c r="MEJ97" i="7"/>
  <c r="MEI97" i="7"/>
  <c r="MEH97" i="7"/>
  <c r="MEG97" i="7"/>
  <c r="MEF97" i="7"/>
  <c r="MEE97" i="7"/>
  <c r="MED97" i="7"/>
  <c r="MEC97" i="7"/>
  <c r="MEB97" i="7"/>
  <c r="MEA97" i="7"/>
  <c r="MDZ97" i="7"/>
  <c r="MDY97" i="7"/>
  <c r="MDX97" i="7"/>
  <c r="MDW97" i="7"/>
  <c r="MDV97" i="7"/>
  <c r="MDU97" i="7"/>
  <c r="MDT97" i="7"/>
  <c r="MDS97" i="7"/>
  <c r="MDR97" i="7"/>
  <c r="MDQ97" i="7"/>
  <c r="MDP97" i="7"/>
  <c r="MDO97" i="7"/>
  <c r="MDN97" i="7"/>
  <c r="MDM97" i="7"/>
  <c r="MDL97" i="7"/>
  <c r="MDK97" i="7"/>
  <c r="MDJ97" i="7"/>
  <c r="MDI97" i="7"/>
  <c r="MDH97" i="7"/>
  <c r="MDG97" i="7"/>
  <c r="MDF97" i="7"/>
  <c r="MDE97" i="7"/>
  <c r="MDD97" i="7"/>
  <c r="MDC97" i="7"/>
  <c r="MDB97" i="7"/>
  <c r="MDA97" i="7"/>
  <c r="MCZ97" i="7"/>
  <c r="MCY97" i="7"/>
  <c r="MCX97" i="7"/>
  <c r="MCW97" i="7"/>
  <c r="MCV97" i="7"/>
  <c r="MCU97" i="7"/>
  <c r="MCT97" i="7"/>
  <c r="MCS97" i="7"/>
  <c r="MCR97" i="7"/>
  <c r="MCQ97" i="7"/>
  <c r="MCP97" i="7"/>
  <c r="MCO97" i="7"/>
  <c r="MCN97" i="7"/>
  <c r="MCM97" i="7"/>
  <c r="MCL97" i="7"/>
  <c r="MCK97" i="7"/>
  <c r="MCJ97" i="7"/>
  <c r="MCI97" i="7"/>
  <c r="MCH97" i="7"/>
  <c r="MCG97" i="7"/>
  <c r="MCF97" i="7"/>
  <c r="MCE97" i="7"/>
  <c r="MCD97" i="7"/>
  <c r="MCC97" i="7"/>
  <c r="MCB97" i="7"/>
  <c r="MCA97" i="7"/>
  <c r="MBZ97" i="7"/>
  <c r="MBY97" i="7"/>
  <c r="MBX97" i="7"/>
  <c r="MBW97" i="7"/>
  <c r="MBV97" i="7"/>
  <c r="MBU97" i="7"/>
  <c r="MBT97" i="7"/>
  <c r="MBS97" i="7"/>
  <c r="MBR97" i="7"/>
  <c r="MBQ97" i="7"/>
  <c r="MBP97" i="7"/>
  <c r="MBO97" i="7"/>
  <c r="MBN97" i="7"/>
  <c r="MBM97" i="7"/>
  <c r="MBL97" i="7"/>
  <c r="MBK97" i="7"/>
  <c r="MBJ97" i="7"/>
  <c r="MBI97" i="7"/>
  <c r="MBH97" i="7"/>
  <c r="MBG97" i="7"/>
  <c r="MBF97" i="7"/>
  <c r="MBE97" i="7"/>
  <c r="MBD97" i="7"/>
  <c r="MBC97" i="7"/>
  <c r="MBB97" i="7"/>
  <c r="MBA97" i="7"/>
  <c r="MAZ97" i="7"/>
  <c r="MAY97" i="7"/>
  <c r="MAX97" i="7"/>
  <c r="MAW97" i="7"/>
  <c r="MAV97" i="7"/>
  <c r="MAU97" i="7"/>
  <c r="MAT97" i="7"/>
  <c r="MAS97" i="7"/>
  <c r="MAR97" i="7"/>
  <c r="MAQ97" i="7"/>
  <c r="MAP97" i="7"/>
  <c r="MAO97" i="7"/>
  <c r="MAN97" i="7"/>
  <c r="MAM97" i="7"/>
  <c r="MAL97" i="7"/>
  <c r="MAK97" i="7"/>
  <c r="MAJ97" i="7"/>
  <c r="MAI97" i="7"/>
  <c r="MAH97" i="7"/>
  <c r="MAG97" i="7"/>
  <c r="MAF97" i="7"/>
  <c r="MAE97" i="7"/>
  <c r="MAD97" i="7"/>
  <c r="MAC97" i="7"/>
  <c r="MAB97" i="7"/>
  <c r="MAA97" i="7"/>
  <c r="LZZ97" i="7"/>
  <c r="LZY97" i="7"/>
  <c r="LZX97" i="7"/>
  <c r="LZW97" i="7"/>
  <c r="LZV97" i="7"/>
  <c r="LZU97" i="7"/>
  <c r="LZT97" i="7"/>
  <c r="LZS97" i="7"/>
  <c r="LZR97" i="7"/>
  <c r="LZQ97" i="7"/>
  <c r="LZP97" i="7"/>
  <c r="LZO97" i="7"/>
  <c r="LZN97" i="7"/>
  <c r="LZM97" i="7"/>
  <c r="LZL97" i="7"/>
  <c r="LZK97" i="7"/>
  <c r="LZJ97" i="7"/>
  <c r="LZI97" i="7"/>
  <c r="LZH97" i="7"/>
  <c r="LZG97" i="7"/>
  <c r="LZF97" i="7"/>
  <c r="LZE97" i="7"/>
  <c r="LZD97" i="7"/>
  <c r="LZC97" i="7"/>
  <c r="LZB97" i="7"/>
  <c r="LZA97" i="7"/>
  <c r="LYZ97" i="7"/>
  <c r="LYY97" i="7"/>
  <c r="LYX97" i="7"/>
  <c r="LYW97" i="7"/>
  <c r="LYV97" i="7"/>
  <c r="LYU97" i="7"/>
  <c r="LYT97" i="7"/>
  <c r="LYS97" i="7"/>
  <c r="LYR97" i="7"/>
  <c r="LYQ97" i="7"/>
  <c r="LYP97" i="7"/>
  <c r="LYO97" i="7"/>
  <c r="LYN97" i="7"/>
  <c r="LYM97" i="7"/>
  <c r="LYL97" i="7"/>
  <c r="LYK97" i="7"/>
  <c r="LYJ97" i="7"/>
  <c r="LYI97" i="7"/>
  <c r="LYH97" i="7"/>
  <c r="LYG97" i="7"/>
  <c r="LYF97" i="7"/>
  <c r="LYE97" i="7"/>
  <c r="LYD97" i="7"/>
  <c r="LYC97" i="7"/>
  <c r="LYB97" i="7"/>
  <c r="LYA97" i="7"/>
  <c r="LXZ97" i="7"/>
  <c r="LXY97" i="7"/>
  <c r="LXX97" i="7"/>
  <c r="LXW97" i="7"/>
  <c r="LXV97" i="7"/>
  <c r="LXU97" i="7"/>
  <c r="LXT97" i="7"/>
  <c r="LXS97" i="7"/>
  <c r="LXR97" i="7"/>
  <c r="LXQ97" i="7"/>
  <c r="LXP97" i="7"/>
  <c r="LXO97" i="7"/>
  <c r="LXN97" i="7"/>
  <c r="LXM97" i="7"/>
  <c r="LXL97" i="7"/>
  <c r="LXK97" i="7"/>
  <c r="LXJ97" i="7"/>
  <c r="LXI97" i="7"/>
  <c r="LXH97" i="7"/>
  <c r="LXG97" i="7"/>
  <c r="LXF97" i="7"/>
  <c r="LXE97" i="7"/>
  <c r="LXD97" i="7"/>
  <c r="LXC97" i="7"/>
  <c r="LXB97" i="7"/>
  <c r="LXA97" i="7"/>
  <c r="LWZ97" i="7"/>
  <c r="LWY97" i="7"/>
  <c r="LWX97" i="7"/>
  <c r="LWW97" i="7"/>
  <c r="LWV97" i="7"/>
  <c r="LWU97" i="7"/>
  <c r="LWT97" i="7"/>
  <c r="LWS97" i="7"/>
  <c r="LWR97" i="7"/>
  <c r="LWQ97" i="7"/>
  <c r="LWP97" i="7"/>
  <c r="LWO97" i="7"/>
  <c r="LWN97" i="7"/>
  <c r="LWM97" i="7"/>
  <c r="LWL97" i="7"/>
  <c r="LWK97" i="7"/>
  <c r="LWJ97" i="7"/>
  <c r="LWI97" i="7"/>
  <c r="LWH97" i="7"/>
  <c r="LWG97" i="7"/>
  <c r="LWF97" i="7"/>
  <c r="LWE97" i="7"/>
  <c r="LWD97" i="7"/>
  <c r="LWC97" i="7"/>
  <c r="LWB97" i="7"/>
  <c r="LWA97" i="7"/>
  <c r="LVZ97" i="7"/>
  <c r="LVY97" i="7"/>
  <c r="LVX97" i="7"/>
  <c r="LVW97" i="7"/>
  <c r="LVV97" i="7"/>
  <c r="LVU97" i="7"/>
  <c r="LVT97" i="7"/>
  <c r="LVS97" i="7"/>
  <c r="LVR97" i="7"/>
  <c r="LVQ97" i="7"/>
  <c r="LVP97" i="7"/>
  <c r="LVO97" i="7"/>
  <c r="LVN97" i="7"/>
  <c r="LVM97" i="7"/>
  <c r="LVL97" i="7"/>
  <c r="LVK97" i="7"/>
  <c r="LVJ97" i="7"/>
  <c r="LVI97" i="7"/>
  <c r="LVH97" i="7"/>
  <c r="LVG97" i="7"/>
  <c r="LVF97" i="7"/>
  <c r="LVE97" i="7"/>
  <c r="LVD97" i="7"/>
  <c r="LVC97" i="7"/>
  <c r="LVB97" i="7"/>
  <c r="LVA97" i="7"/>
  <c r="LUZ97" i="7"/>
  <c r="LUY97" i="7"/>
  <c r="LUX97" i="7"/>
  <c r="LUW97" i="7"/>
  <c r="LUV97" i="7"/>
  <c r="LUU97" i="7"/>
  <c r="LUT97" i="7"/>
  <c r="LUS97" i="7"/>
  <c r="LUR97" i="7"/>
  <c r="LUQ97" i="7"/>
  <c r="LUP97" i="7"/>
  <c r="LUO97" i="7"/>
  <c r="LUN97" i="7"/>
  <c r="LUM97" i="7"/>
  <c r="LUL97" i="7"/>
  <c r="LUK97" i="7"/>
  <c r="LUJ97" i="7"/>
  <c r="LUI97" i="7"/>
  <c r="LUH97" i="7"/>
  <c r="LUG97" i="7"/>
  <c r="LUF97" i="7"/>
  <c r="LUE97" i="7"/>
  <c r="LUD97" i="7"/>
  <c r="LUC97" i="7"/>
  <c r="LUB97" i="7"/>
  <c r="LUA97" i="7"/>
  <c r="LTZ97" i="7"/>
  <c r="LTY97" i="7"/>
  <c r="LTX97" i="7"/>
  <c r="LTW97" i="7"/>
  <c r="LTV97" i="7"/>
  <c r="LTU97" i="7"/>
  <c r="LTT97" i="7"/>
  <c r="LTS97" i="7"/>
  <c r="LTR97" i="7"/>
  <c r="LTQ97" i="7"/>
  <c r="LTP97" i="7"/>
  <c r="LTO97" i="7"/>
  <c r="LTN97" i="7"/>
  <c r="LTM97" i="7"/>
  <c r="LTL97" i="7"/>
  <c r="LTK97" i="7"/>
  <c r="LTJ97" i="7"/>
  <c r="LTI97" i="7"/>
  <c r="LTH97" i="7"/>
  <c r="LTG97" i="7"/>
  <c r="LTF97" i="7"/>
  <c r="LTE97" i="7"/>
  <c r="LTD97" i="7"/>
  <c r="LTC97" i="7"/>
  <c r="LTB97" i="7"/>
  <c r="LTA97" i="7"/>
  <c r="LSZ97" i="7"/>
  <c r="LSY97" i="7"/>
  <c r="LSX97" i="7"/>
  <c r="LSW97" i="7"/>
  <c r="LSV97" i="7"/>
  <c r="LSU97" i="7"/>
  <c r="LST97" i="7"/>
  <c r="LSS97" i="7"/>
  <c r="LSR97" i="7"/>
  <c r="LSQ97" i="7"/>
  <c r="LSP97" i="7"/>
  <c r="LSO97" i="7"/>
  <c r="LSN97" i="7"/>
  <c r="LSM97" i="7"/>
  <c r="LSL97" i="7"/>
  <c r="LSK97" i="7"/>
  <c r="LSJ97" i="7"/>
  <c r="LSI97" i="7"/>
  <c r="LSH97" i="7"/>
  <c r="LSG97" i="7"/>
  <c r="LSF97" i="7"/>
  <c r="LSE97" i="7"/>
  <c r="LSD97" i="7"/>
  <c r="LSC97" i="7"/>
  <c r="LSB97" i="7"/>
  <c r="LSA97" i="7"/>
  <c r="LRZ97" i="7"/>
  <c r="LRY97" i="7"/>
  <c r="LRX97" i="7"/>
  <c r="LRW97" i="7"/>
  <c r="LRV97" i="7"/>
  <c r="LRU97" i="7"/>
  <c r="LRT97" i="7"/>
  <c r="LRS97" i="7"/>
  <c r="LRR97" i="7"/>
  <c r="LRQ97" i="7"/>
  <c r="LRP97" i="7"/>
  <c r="LRO97" i="7"/>
  <c r="LRN97" i="7"/>
  <c r="LRM97" i="7"/>
  <c r="LRL97" i="7"/>
  <c r="LRK97" i="7"/>
  <c r="LRJ97" i="7"/>
  <c r="LRI97" i="7"/>
  <c r="LRH97" i="7"/>
  <c r="LRG97" i="7"/>
  <c r="LRF97" i="7"/>
  <c r="LRE97" i="7"/>
  <c r="LRD97" i="7"/>
  <c r="LRC97" i="7"/>
  <c r="LRB97" i="7"/>
  <c r="LRA97" i="7"/>
  <c r="LQZ97" i="7"/>
  <c r="LQY97" i="7"/>
  <c r="LQX97" i="7"/>
  <c r="LQW97" i="7"/>
  <c r="LQV97" i="7"/>
  <c r="LQU97" i="7"/>
  <c r="LQT97" i="7"/>
  <c r="LQS97" i="7"/>
  <c r="LQR97" i="7"/>
  <c r="LQQ97" i="7"/>
  <c r="LQP97" i="7"/>
  <c r="LQO97" i="7"/>
  <c r="LQN97" i="7"/>
  <c r="LQM97" i="7"/>
  <c r="LQL97" i="7"/>
  <c r="LQK97" i="7"/>
  <c r="LQJ97" i="7"/>
  <c r="LQI97" i="7"/>
  <c r="LQH97" i="7"/>
  <c r="LQG97" i="7"/>
  <c r="LQF97" i="7"/>
  <c r="LQE97" i="7"/>
  <c r="LQD97" i="7"/>
  <c r="LQC97" i="7"/>
  <c r="LQB97" i="7"/>
  <c r="LQA97" i="7"/>
  <c r="LPZ97" i="7"/>
  <c r="LPY97" i="7"/>
  <c r="LPX97" i="7"/>
  <c r="LPW97" i="7"/>
  <c r="LPV97" i="7"/>
  <c r="LPU97" i="7"/>
  <c r="LPT97" i="7"/>
  <c r="LPS97" i="7"/>
  <c r="LPR97" i="7"/>
  <c r="LPQ97" i="7"/>
  <c r="LPP97" i="7"/>
  <c r="LPO97" i="7"/>
  <c r="LPN97" i="7"/>
  <c r="LPM97" i="7"/>
  <c r="LPL97" i="7"/>
  <c r="LPK97" i="7"/>
  <c r="LPJ97" i="7"/>
  <c r="LPI97" i="7"/>
  <c r="LPH97" i="7"/>
  <c r="LPG97" i="7"/>
  <c r="LPF97" i="7"/>
  <c r="LPE97" i="7"/>
  <c r="LPD97" i="7"/>
  <c r="LPC97" i="7"/>
  <c r="LPB97" i="7"/>
  <c r="LPA97" i="7"/>
  <c r="LOZ97" i="7"/>
  <c r="LOY97" i="7"/>
  <c r="LOX97" i="7"/>
  <c r="LOW97" i="7"/>
  <c r="LOV97" i="7"/>
  <c r="LOU97" i="7"/>
  <c r="LOT97" i="7"/>
  <c r="LOS97" i="7"/>
  <c r="LOR97" i="7"/>
  <c r="LOQ97" i="7"/>
  <c r="LOP97" i="7"/>
  <c r="LOO97" i="7"/>
  <c r="LON97" i="7"/>
  <c r="LOM97" i="7"/>
  <c r="LOL97" i="7"/>
  <c r="LOK97" i="7"/>
  <c r="LOJ97" i="7"/>
  <c r="LOI97" i="7"/>
  <c r="LOH97" i="7"/>
  <c r="LOG97" i="7"/>
  <c r="LOF97" i="7"/>
  <c r="LOE97" i="7"/>
  <c r="LOD97" i="7"/>
  <c r="LOC97" i="7"/>
  <c r="LOB97" i="7"/>
  <c r="LOA97" i="7"/>
  <c r="LNZ97" i="7"/>
  <c r="LNY97" i="7"/>
  <c r="LNX97" i="7"/>
  <c r="LNW97" i="7"/>
  <c r="LNV97" i="7"/>
  <c r="LNU97" i="7"/>
  <c r="LNT97" i="7"/>
  <c r="LNS97" i="7"/>
  <c r="LNR97" i="7"/>
  <c r="LNQ97" i="7"/>
  <c r="LNP97" i="7"/>
  <c r="LNO97" i="7"/>
  <c r="LNN97" i="7"/>
  <c r="LNM97" i="7"/>
  <c r="LNL97" i="7"/>
  <c r="LNK97" i="7"/>
  <c r="LNJ97" i="7"/>
  <c r="LNI97" i="7"/>
  <c r="LNH97" i="7"/>
  <c r="LNG97" i="7"/>
  <c r="LNF97" i="7"/>
  <c r="LNE97" i="7"/>
  <c r="LND97" i="7"/>
  <c r="LNC97" i="7"/>
  <c r="LNB97" i="7"/>
  <c r="LNA97" i="7"/>
  <c r="LMZ97" i="7"/>
  <c r="LMY97" i="7"/>
  <c r="LMX97" i="7"/>
  <c r="LMW97" i="7"/>
  <c r="LMV97" i="7"/>
  <c r="LMU97" i="7"/>
  <c r="LMT97" i="7"/>
  <c r="LMS97" i="7"/>
  <c r="LMR97" i="7"/>
  <c r="LMQ97" i="7"/>
  <c r="LMP97" i="7"/>
  <c r="LMO97" i="7"/>
  <c r="LMN97" i="7"/>
  <c r="LMM97" i="7"/>
  <c r="LML97" i="7"/>
  <c r="LMK97" i="7"/>
  <c r="LMJ97" i="7"/>
  <c r="LMI97" i="7"/>
  <c r="LMH97" i="7"/>
  <c r="LMG97" i="7"/>
  <c r="LMF97" i="7"/>
  <c r="LME97" i="7"/>
  <c r="LMD97" i="7"/>
  <c r="LMC97" i="7"/>
  <c r="LMB97" i="7"/>
  <c r="LMA97" i="7"/>
  <c r="LLZ97" i="7"/>
  <c r="LLY97" i="7"/>
  <c r="LLX97" i="7"/>
  <c r="LLW97" i="7"/>
  <c r="LLV97" i="7"/>
  <c r="LLU97" i="7"/>
  <c r="LLT97" i="7"/>
  <c r="LLS97" i="7"/>
  <c r="LLR97" i="7"/>
  <c r="LLQ97" i="7"/>
  <c r="LLP97" i="7"/>
  <c r="LLO97" i="7"/>
  <c r="LLN97" i="7"/>
  <c r="LLM97" i="7"/>
  <c r="LLL97" i="7"/>
  <c r="LLK97" i="7"/>
  <c r="LLJ97" i="7"/>
  <c r="LLI97" i="7"/>
  <c r="LLH97" i="7"/>
  <c r="LLG97" i="7"/>
  <c r="LLF97" i="7"/>
  <c r="LLE97" i="7"/>
  <c r="LLD97" i="7"/>
  <c r="LLC97" i="7"/>
  <c r="LLB97" i="7"/>
  <c r="LLA97" i="7"/>
  <c r="LKZ97" i="7"/>
  <c r="LKY97" i="7"/>
  <c r="LKX97" i="7"/>
  <c r="LKW97" i="7"/>
  <c r="LKV97" i="7"/>
  <c r="LKU97" i="7"/>
  <c r="LKT97" i="7"/>
  <c r="LKS97" i="7"/>
  <c r="LKR97" i="7"/>
  <c r="LKQ97" i="7"/>
  <c r="LKP97" i="7"/>
  <c r="LKO97" i="7"/>
  <c r="LKN97" i="7"/>
  <c r="LKM97" i="7"/>
  <c r="LKL97" i="7"/>
  <c r="LKK97" i="7"/>
  <c r="LKJ97" i="7"/>
  <c r="LKI97" i="7"/>
  <c r="LKH97" i="7"/>
  <c r="LKG97" i="7"/>
  <c r="LKF97" i="7"/>
  <c r="LKE97" i="7"/>
  <c r="LKD97" i="7"/>
  <c r="LKC97" i="7"/>
  <c r="LKB97" i="7"/>
  <c r="LKA97" i="7"/>
  <c r="LJZ97" i="7"/>
  <c r="LJY97" i="7"/>
  <c r="LJX97" i="7"/>
  <c r="LJW97" i="7"/>
  <c r="LJV97" i="7"/>
  <c r="LJU97" i="7"/>
  <c r="LJT97" i="7"/>
  <c r="LJS97" i="7"/>
  <c r="LJR97" i="7"/>
  <c r="LJQ97" i="7"/>
  <c r="LJP97" i="7"/>
  <c r="LJO97" i="7"/>
  <c r="LJN97" i="7"/>
  <c r="LJM97" i="7"/>
  <c r="LJL97" i="7"/>
  <c r="LJK97" i="7"/>
  <c r="LJJ97" i="7"/>
  <c r="LJI97" i="7"/>
  <c r="LJH97" i="7"/>
  <c r="LJG97" i="7"/>
  <c r="LJF97" i="7"/>
  <c r="LJE97" i="7"/>
  <c r="LJD97" i="7"/>
  <c r="LJC97" i="7"/>
  <c r="LJB97" i="7"/>
  <c r="LJA97" i="7"/>
  <c r="LIZ97" i="7"/>
  <c r="LIY97" i="7"/>
  <c r="LIX97" i="7"/>
  <c r="LIW97" i="7"/>
  <c r="LIV97" i="7"/>
  <c r="LIU97" i="7"/>
  <c r="LIT97" i="7"/>
  <c r="LIS97" i="7"/>
  <c r="LIR97" i="7"/>
  <c r="LIQ97" i="7"/>
  <c r="LIP97" i="7"/>
  <c r="LIO97" i="7"/>
  <c r="LIN97" i="7"/>
  <c r="LIM97" i="7"/>
  <c r="LIL97" i="7"/>
  <c r="LIK97" i="7"/>
  <c r="LIJ97" i="7"/>
  <c r="LII97" i="7"/>
  <c r="LIH97" i="7"/>
  <c r="LIG97" i="7"/>
  <c r="LIF97" i="7"/>
  <c r="LIE97" i="7"/>
  <c r="LID97" i="7"/>
  <c r="LIC97" i="7"/>
  <c r="LIB97" i="7"/>
  <c r="LIA97" i="7"/>
  <c r="LHZ97" i="7"/>
  <c r="LHY97" i="7"/>
  <c r="LHX97" i="7"/>
  <c r="LHW97" i="7"/>
  <c r="LHV97" i="7"/>
  <c r="LHU97" i="7"/>
  <c r="LHT97" i="7"/>
  <c r="LHS97" i="7"/>
  <c r="LHR97" i="7"/>
  <c r="LHQ97" i="7"/>
  <c r="LHP97" i="7"/>
  <c r="LHO97" i="7"/>
  <c r="LHN97" i="7"/>
  <c r="LHM97" i="7"/>
  <c r="LHL97" i="7"/>
  <c r="LHK97" i="7"/>
  <c r="LHJ97" i="7"/>
  <c r="LHI97" i="7"/>
  <c r="LHH97" i="7"/>
  <c r="LHG97" i="7"/>
  <c r="LHF97" i="7"/>
  <c r="LHE97" i="7"/>
  <c r="LHD97" i="7"/>
  <c r="LHC97" i="7"/>
  <c r="LHB97" i="7"/>
  <c r="LHA97" i="7"/>
  <c r="LGZ97" i="7"/>
  <c r="LGY97" i="7"/>
  <c r="LGX97" i="7"/>
  <c r="LGW97" i="7"/>
  <c r="LGV97" i="7"/>
  <c r="LGU97" i="7"/>
  <c r="LGT97" i="7"/>
  <c r="LGS97" i="7"/>
  <c r="LGR97" i="7"/>
  <c r="LGQ97" i="7"/>
  <c r="LGP97" i="7"/>
  <c r="LGO97" i="7"/>
  <c r="LGN97" i="7"/>
  <c r="LGM97" i="7"/>
  <c r="LGL97" i="7"/>
  <c r="LGK97" i="7"/>
  <c r="LGJ97" i="7"/>
  <c r="LGI97" i="7"/>
  <c r="LGH97" i="7"/>
  <c r="LGG97" i="7"/>
  <c r="LGF97" i="7"/>
  <c r="LGE97" i="7"/>
  <c r="LGD97" i="7"/>
  <c r="LGC97" i="7"/>
  <c r="LGB97" i="7"/>
  <c r="LGA97" i="7"/>
  <c r="LFZ97" i="7"/>
  <c r="LFY97" i="7"/>
  <c r="LFX97" i="7"/>
  <c r="LFW97" i="7"/>
  <c r="LFV97" i="7"/>
  <c r="LFU97" i="7"/>
  <c r="LFT97" i="7"/>
  <c r="LFS97" i="7"/>
  <c r="LFR97" i="7"/>
  <c r="LFQ97" i="7"/>
  <c r="LFP97" i="7"/>
  <c r="LFO97" i="7"/>
  <c r="LFN97" i="7"/>
  <c r="LFM97" i="7"/>
  <c r="LFL97" i="7"/>
  <c r="LFK97" i="7"/>
  <c r="LFJ97" i="7"/>
  <c r="LFI97" i="7"/>
  <c r="LFH97" i="7"/>
  <c r="LFG97" i="7"/>
  <c r="LFF97" i="7"/>
  <c r="LFE97" i="7"/>
  <c r="LFD97" i="7"/>
  <c r="LFC97" i="7"/>
  <c r="LFB97" i="7"/>
  <c r="LFA97" i="7"/>
  <c r="LEZ97" i="7"/>
  <c r="LEY97" i="7"/>
  <c r="LEX97" i="7"/>
  <c r="LEW97" i="7"/>
  <c r="LEV97" i="7"/>
  <c r="LEU97" i="7"/>
  <c r="LET97" i="7"/>
  <c r="LES97" i="7"/>
  <c r="LER97" i="7"/>
  <c r="LEQ97" i="7"/>
  <c r="LEP97" i="7"/>
  <c r="LEO97" i="7"/>
  <c r="LEN97" i="7"/>
  <c r="LEM97" i="7"/>
  <c r="LEL97" i="7"/>
  <c r="LEK97" i="7"/>
  <c r="LEJ97" i="7"/>
  <c r="LEI97" i="7"/>
  <c r="LEH97" i="7"/>
  <c r="LEG97" i="7"/>
  <c r="LEF97" i="7"/>
  <c r="LEE97" i="7"/>
  <c r="LED97" i="7"/>
  <c r="LEC97" i="7"/>
  <c r="LEB97" i="7"/>
  <c r="LEA97" i="7"/>
  <c r="LDZ97" i="7"/>
  <c r="LDY97" i="7"/>
  <c r="LDX97" i="7"/>
  <c r="LDW97" i="7"/>
  <c r="LDV97" i="7"/>
  <c r="LDU97" i="7"/>
  <c r="LDT97" i="7"/>
  <c r="LDS97" i="7"/>
  <c r="LDR97" i="7"/>
  <c r="LDQ97" i="7"/>
  <c r="LDP97" i="7"/>
  <c r="LDO97" i="7"/>
  <c r="LDN97" i="7"/>
  <c r="LDM97" i="7"/>
  <c r="LDL97" i="7"/>
  <c r="LDK97" i="7"/>
  <c r="LDJ97" i="7"/>
  <c r="LDI97" i="7"/>
  <c r="LDH97" i="7"/>
  <c r="LDG97" i="7"/>
  <c r="LDF97" i="7"/>
  <c r="LDE97" i="7"/>
  <c r="LDD97" i="7"/>
  <c r="LDC97" i="7"/>
  <c r="LDB97" i="7"/>
  <c r="LDA97" i="7"/>
  <c r="LCZ97" i="7"/>
  <c r="LCY97" i="7"/>
  <c r="LCX97" i="7"/>
  <c r="LCW97" i="7"/>
  <c r="LCV97" i="7"/>
  <c r="LCU97" i="7"/>
  <c r="LCT97" i="7"/>
  <c r="LCS97" i="7"/>
  <c r="LCR97" i="7"/>
  <c r="LCQ97" i="7"/>
  <c r="LCP97" i="7"/>
  <c r="LCO97" i="7"/>
  <c r="LCN97" i="7"/>
  <c r="LCM97" i="7"/>
  <c r="LCL97" i="7"/>
  <c r="LCK97" i="7"/>
  <c r="LCJ97" i="7"/>
  <c r="LCI97" i="7"/>
  <c r="LCH97" i="7"/>
  <c r="LCG97" i="7"/>
  <c r="LCF97" i="7"/>
  <c r="LCE97" i="7"/>
  <c r="LCD97" i="7"/>
  <c r="LCC97" i="7"/>
  <c r="LCB97" i="7"/>
  <c r="LCA97" i="7"/>
  <c r="LBZ97" i="7"/>
  <c r="LBY97" i="7"/>
  <c r="LBX97" i="7"/>
  <c r="LBW97" i="7"/>
  <c r="LBV97" i="7"/>
  <c r="LBU97" i="7"/>
  <c r="LBT97" i="7"/>
  <c r="LBS97" i="7"/>
  <c r="LBR97" i="7"/>
  <c r="LBQ97" i="7"/>
  <c r="LBP97" i="7"/>
  <c r="LBO97" i="7"/>
  <c r="LBN97" i="7"/>
  <c r="LBM97" i="7"/>
  <c r="LBL97" i="7"/>
  <c r="LBK97" i="7"/>
  <c r="LBJ97" i="7"/>
  <c r="LBI97" i="7"/>
  <c r="LBH97" i="7"/>
  <c r="LBG97" i="7"/>
  <c r="LBF97" i="7"/>
  <c r="LBE97" i="7"/>
  <c r="LBD97" i="7"/>
  <c r="LBC97" i="7"/>
  <c r="LBB97" i="7"/>
  <c r="LBA97" i="7"/>
  <c r="LAZ97" i="7"/>
  <c r="LAY97" i="7"/>
  <c r="LAX97" i="7"/>
  <c r="LAW97" i="7"/>
  <c r="LAV97" i="7"/>
  <c r="LAU97" i="7"/>
  <c r="LAT97" i="7"/>
  <c r="LAS97" i="7"/>
  <c r="LAR97" i="7"/>
  <c r="LAQ97" i="7"/>
  <c r="LAP97" i="7"/>
  <c r="LAO97" i="7"/>
  <c r="LAN97" i="7"/>
  <c r="LAM97" i="7"/>
  <c r="LAL97" i="7"/>
  <c r="LAK97" i="7"/>
  <c r="LAJ97" i="7"/>
  <c r="LAI97" i="7"/>
  <c r="LAH97" i="7"/>
  <c r="LAG97" i="7"/>
  <c r="LAF97" i="7"/>
  <c r="LAE97" i="7"/>
  <c r="LAD97" i="7"/>
  <c r="LAC97" i="7"/>
  <c r="LAB97" i="7"/>
  <c r="LAA97" i="7"/>
  <c r="KZZ97" i="7"/>
  <c r="KZY97" i="7"/>
  <c r="KZX97" i="7"/>
  <c r="KZW97" i="7"/>
  <c r="KZV97" i="7"/>
  <c r="KZU97" i="7"/>
  <c r="KZT97" i="7"/>
  <c r="KZS97" i="7"/>
  <c r="KZR97" i="7"/>
  <c r="KZQ97" i="7"/>
  <c r="KZP97" i="7"/>
  <c r="KZO97" i="7"/>
  <c r="KZN97" i="7"/>
  <c r="KZM97" i="7"/>
  <c r="KZL97" i="7"/>
  <c r="KZK97" i="7"/>
  <c r="KZJ97" i="7"/>
  <c r="KZI97" i="7"/>
  <c r="KZH97" i="7"/>
  <c r="KZG97" i="7"/>
  <c r="KZF97" i="7"/>
  <c r="KZE97" i="7"/>
  <c r="KZD97" i="7"/>
  <c r="KZC97" i="7"/>
  <c r="KZB97" i="7"/>
  <c r="KZA97" i="7"/>
  <c r="KYZ97" i="7"/>
  <c r="KYY97" i="7"/>
  <c r="KYX97" i="7"/>
  <c r="KYW97" i="7"/>
  <c r="KYV97" i="7"/>
  <c r="KYU97" i="7"/>
  <c r="KYT97" i="7"/>
  <c r="KYS97" i="7"/>
  <c r="KYR97" i="7"/>
  <c r="KYQ97" i="7"/>
  <c r="KYP97" i="7"/>
  <c r="KYO97" i="7"/>
  <c r="KYN97" i="7"/>
  <c r="KYM97" i="7"/>
  <c r="KYL97" i="7"/>
  <c r="KYK97" i="7"/>
  <c r="KYJ97" i="7"/>
  <c r="KYI97" i="7"/>
  <c r="KYH97" i="7"/>
  <c r="KYG97" i="7"/>
  <c r="KYF97" i="7"/>
  <c r="KYE97" i="7"/>
  <c r="KYD97" i="7"/>
  <c r="KYC97" i="7"/>
  <c r="KYB97" i="7"/>
  <c r="KYA97" i="7"/>
  <c r="KXZ97" i="7"/>
  <c r="KXY97" i="7"/>
  <c r="KXX97" i="7"/>
  <c r="KXW97" i="7"/>
  <c r="KXV97" i="7"/>
  <c r="KXU97" i="7"/>
  <c r="KXT97" i="7"/>
  <c r="KXS97" i="7"/>
  <c r="KXR97" i="7"/>
  <c r="KXQ97" i="7"/>
  <c r="KXP97" i="7"/>
  <c r="KXO97" i="7"/>
  <c r="KXN97" i="7"/>
  <c r="KXM97" i="7"/>
  <c r="KXL97" i="7"/>
  <c r="KXK97" i="7"/>
  <c r="KXJ97" i="7"/>
  <c r="KXI97" i="7"/>
  <c r="KXH97" i="7"/>
  <c r="KXG97" i="7"/>
  <c r="KXF97" i="7"/>
  <c r="KXE97" i="7"/>
  <c r="KXD97" i="7"/>
  <c r="KXC97" i="7"/>
  <c r="KXB97" i="7"/>
  <c r="KXA97" i="7"/>
  <c r="KWZ97" i="7"/>
  <c r="KWY97" i="7"/>
  <c r="KWX97" i="7"/>
  <c r="KWW97" i="7"/>
  <c r="KWV97" i="7"/>
  <c r="KWU97" i="7"/>
  <c r="KWT97" i="7"/>
  <c r="KWS97" i="7"/>
  <c r="KWR97" i="7"/>
  <c r="KWQ97" i="7"/>
  <c r="KWP97" i="7"/>
  <c r="KWO97" i="7"/>
  <c r="KWN97" i="7"/>
  <c r="KWM97" i="7"/>
  <c r="KWL97" i="7"/>
  <c r="KWK97" i="7"/>
  <c r="KWJ97" i="7"/>
  <c r="KWI97" i="7"/>
  <c r="KWH97" i="7"/>
  <c r="KWG97" i="7"/>
  <c r="KWF97" i="7"/>
  <c r="KWE97" i="7"/>
  <c r="KWD97" i="7"/>
  <c r="KWC97" i="7"/>
  <c r="KWB97" i="7"/>
  <c r="KWA97" i="7"/>
  <c r="KVZ97" i="7"/>
  <c r="KVY97" i="7"/>
  <c r="KVX97" i="7"/>
  <c r="KVW97" i="7"/>
  <c r="KVV97" i="7"/>
  <c r="KVU97" i="7"/>
  <c r="KVT97" i="7"/>
  <c r="KVS97" i="7"/>
  <c r="KVR97" i="7"/>
  <c r="KVQ97" i="7"/>
  <c r="KVP97" i="7"/>
  <c r="KVO97" i="7"/>
  <c r="KVN97" i="7"/>
  <c r="KVM97" i="7"/>
  <c r="KVL97" i="7"/>
  <c r="KVK97" i="7"/>
  <c r="KVJ97" i="7"/>
  <c r="KVI97" i="7"/>
  <c r="KVH97" i="7"/>
  <c r="KVG97" i="7"/>
  <c r="KVF97" i="7"/>
  <c r="KVE97" i="7"/>
  <c r="KVD97" i="7"/>
  <c r="KVC97" i="7"/>
  <c r="KVB97" i="7"/>
  <c r="KVA97" i="7"/>
  <c r="KUZ97" i="7"/>
  <c r="KUY97" i="7"/>
  <c r="KUX97" i="7"/>
  <c r="KUW97" i="7"/>
  <c r="KUV97" i="7"/>
  <c r="KUU97" i="7"/>
  <c r="KUT97" i="7"/>
  <c r="KUS97" i="7"/>
  <c r="KUR97" i="7"/>
  <c r="KUQ97" i="7"/>
  <c r="KUP97" i="7"/>
  <c r="KUO97" i="7"/>
  <c r="KUN97" i="7"/>
  <c r="KUM97" i="7"/>
  <c r="KUL97" i="7"/>
  <c r="KUK97" i="7"/>
  <c r="KUJ97" i="7"/>
  <c r="KUI97" i="7"/>
  <c r="KUH97" i="7"/>
  <c r="KUG97" i="7"/>
  <c r="KUF97" i="7"/>
  <c r="KUE97" i="7"/>
  <c r="KUD97" i="7"/>
  <c r="KUC97" i="7"/>
  <c r="KUB97" i="7"/>
  <c r="KUA97" i="7"/>
  <c r="KTZ97" i="7"/>
  <c r="KTY97" i="7"/>
  <c r="KTX97" i="7"/>
  <c r="KTW97" i="7"/>
  <c r="KTV97" i="7"/>
  <c r="KTU97" i="7"/>
  <c r="KTT97" i="7"/>
  <c r="KTS97" i="7"/>
  <c r="KTR97" i="7"/>
  <c r="KTQ97" i="7"/>
  <c r="KTP97" i="7"/>
  <c r="KTO97" i="7"/>
  <c r="KTN97" i="7"/>
  <c r="KTM97" i="7"/>
  <c r="KTL97" i="7"/>
  <c r="KTK97" i="7"/>
  <c r="KTJ97" i="7"/>
  <c r="KTI97" i="7"/>
  <c r="KTH97" i="7"/>
  <c r="KTG97" i="7"/>
  <c r="KTF97" i="7"/>
  <c r="KTE97" i="7"/>
  <c r="KTD97" i="7"/>
  <c r="KTC97" i="7"/>
  <c r="KTB97" i="7"/>
  <c r="KTA97" i="7"/>
  <c r="KSZ97" i="7"/>
  <c r="KSY97" i="7"/>
  <c r="KSX97" i="7"/>
  <c r="KSW97" i="7"/>
  <c r="KSV97" i="7"/>
  <c r="KSU97" i="7"/>
  <c r="KST97" i="7"/>
  <c r="KSS97" i="7"/>
  <c r="KSR97" i="7"/>
  <c r="KSQ97" i="7"/>
  <c r="KSP97" i="7"/>
  <c r="KSO97" i="7"/>
  <c r="KSN97" i="7"/>
  <c r="KSM97" i="7"/>
  <c r="KSL97" i="7"/>
  <c r="KSK97" i="7"/>
  <c r="KSJ97" i="7"/>
  <c r="KSI97" i="7"/>
  <c r="KSH97" i="7"/>
  <c r="KSG97" i="7"/>
  <c r="KSF97" i="7"/>
  <c r="KSE97" i="7"/>
  <c r="KSD97" i="7"/>
  <c r="KSC97" i="7"/>
  <c r="KSB97" i="7"/>
  <c r="KSA97" i="7"/>
  <c r="KRZ97" i="7"/>
  <c r="KRY97" i="7"/>
  <c r="KRX97" i="7"/>
  <c r="KRW97" i="7"/>
  <c r="KRV97" i="7"/>
  <c r="KRU97" i="7"/>
  <c r="KRT97" i="7"/>
  <c r="KRS97" i="7"/>
  <c r="KRR97" i="7"/>
  <c r="KRQ97" i="7"/>
  <c r="KRP97" i="7"/>
  <c r="KRO97" i="7"/>
  <c r="KRN97" i="7"/>
  <c r="KRM97" i="7"/>
  <c r="KRL97" i="7"/>
  <c r="KRK97" i="7"/>
  <c r="KRJ97" i="7"/>
  <c r="KRI97" i="7"/>
  <c r="KRH97" i="7"/>
  <c r="KRG97" i="7"/>
  <c r="KRF97" i="7"/>
  <c r="KRE97" i="7"/>
  <c r="KRD97" i="7"/>
  <c r="KRC97" i="7"/>
  <c r="KRB97" i="7"/>
  <c r="KRA97" i="7"/>
  <c r="KQZ97" i="7"/>
  <c r="KQY97" i="7"/>
  <c r="KQX97" i="7"/>
  <c r="KQW97" i="7"/>
  <c r="KQV97" i="7"/>
  <c r="KQU97" i="7"/>
  <c r="KQT97" i="7"/>
  <c r="KQS97" i="7"/>
  <c r="KQR97" i="7"/>
  <c r="KQQ97" i="7"/>
  <c r="KQP97" i="7"/>
  <c r="KQO97" i="7"/>
  <c r="KQN97" i="7"/>
  <c r="KQM97" i="7"/>
  <c r="KQL97" i="7"/>
  <c r="KQK97" i="7"/>
  <c r="KQJ97" i="7"/>
  <c r="KQI97" i="7"/>
  <c r="KQH97" i="7"/>
  <c r="KQG97" i="7"/>
  <c r="KQF97" i="7"/>
  <c r="KQE97" i="7"/>
  <c r="KQD97" i="7"/>
  <c r="KQC97" i="7"/>
  <c r="KQB97" i="7"/>
  <c r="KQA97" i="7"/>
  <c r="KPZ97" i="7"/>
  <c r="KPY97" i="7"/>
  <c r="KPX97" i="7"/>
  <c r="KPW97" i="7"/>
  <c r="KPV97" i="7"/>
  <c r="KPU97" i="7"/>
  <c r="KPT97" i="7"/>
  <c r="KPS97" i="7"/>
  <c r="KPR97" i="7"/>
  <c r="KPQ97" i="7"/>
  <c r="KPP97" i="7"/>
  <c r="KPO97" i="7"/>
  <c r="KPN97" i="7"/>
  <c r="KPM97" i="7"/>
  <c r="KPL97" i="7"/>
  <c r="KPK97" i="7"/>
  <c r="KPJ97" i="7"/>
  <c r="KPI97" i="7"/>
  <c r="KPH97" i="7"/>
  <c r="KPG97" i="7"/>
  <c r="KPF97" i="7"/>
  <c r="KPE97" i="7"/>
  <c r="KPD97" i="7"/>
  <c r="KPC97" i="7"/>
  <c r="KPB97" i="7"/>
  <c r="KPA97" i="7"/>
  <c r="KOZ97" i="7"/>
  <c r="KOY97" i="7"/>
  <c r="KOX97" i="7"/>
  <c r="KOW97" i="7"/>
  <c r="KOV97" i="7"/>
  <c r="KOU97" i="7"/>
  <c r="KOT97" i="7"/>
  <c r="KOS97" i="7"/>
  <c r="KOR97" i="7"/>
  <c r="KOQ97" i="7"/>
  <c r="KOP97" i="7"/>
  <c r="KOO97" i="7"/>
  <c r="KON97" i="7"/>
  <c r="KOM97" i="7"/>
  <c r="KOL97" i="7"/>
  <c r="KOK97" i="7"/>
  <c r="KOJ97" i="7"/>
  <c r="KOI97" i="7"/>
  <c r="KOH97" i="7"/>
  <c r="KOG97" i="7"/>
  <c r="KOF97" i="7"/>
  <c r="KOE97" i="7"/>
  <c r="KOD97" i="7"/>
  <c r="KOC97" i="7"/>
  <c r="KOB97" i="7"/>
  <c r="KOA97" i="7"/>
  <c r="KNZ97" i="7"/>
  <c r="KNY97" i="7"/>
  <c r="KNX97" i="7"/>
  <c r="KNW97" i="7"/>
  <c r="KNV97" i="7"/>
  <c r="KNU97" i="7"/>
  <c r="KNT97" i="7"/>
  <c r="KNS97" i="7"/>
  <c r="KNR97" i="7"/>
  <c r="KNQ97" i="7"/>
  <c r="KNP97" i="7"/>
  <c r="KNO97" i="7"/>
  <c r="KNN97" i="7"/>
  <c r="KNM97" i="7"/>
  <c r="KNL97" i="7"/>
  <c r="KNK97" i="7"/>
  <c r="KNJ97" i="7"/>
  <c r="KNI97" i="7"/>
  <c r="KNH97" i="7"/>
  <c r="KNG97" i="7"/>
  <c r="KNF97" i="7"/>
  <c r="KNE97" i="7"/>
  <c r="KND97" i="7"/>
  <c r="KNC97" i="7"/>
  <c r="KNB97" i="7"/>
  <c r="KNA97" i="7"/>
  <c r="KMZ97" i="7"/>
  <c r="KMY97" i="7"/>
  <c r="KMX97" i="7"/>
  <c r="KMW97" i="7"/>
  <c r="KMV97" i="7"/>
  <c r="KMU97" i="7"/>
  <c r="KMT97" i="7"/>
  <c r="KMS97" i="7"/>
  <c r="KMR97" i="7"/>
  <c r="KMQ97" i="7"/>
  <c r="KMP97" i="7"/>
  <c r="KMO97" i="7"/>
  <c r="KMN97" i="7"/>
  <c r="KMM97" i="7"/>
  <c r="KML97" i="7"/>
  <c r="KMK97" i="7"/>
  <c r="KMJ97" i="7"/>
  <c r="KMI97" i="7"/>
  <c r="KMH97" i="7"/>
  <c r="KMG97" i="7"/>
  <c r="KMF97" i="7"/>
  <c r="KME97" i="7"/>
  <c r="KMD97" i="7"/>
  <c r="KMC97" i="7"/>
  <c r="KMB97" i="7"/>
  <c r="KMA97" i="7"/>
  <c r="KLZ97" i="7"/>
  <c r="KLY97" i="7"/>
  <c r="KLX97" i="7"/>
  <c r="KLW97" i="7"/>
  <c r="KLV97" i="7"/>
  <c r="KLU97" i="7"/>
  <c r="KLT97" i="7"/>
  <c r="KLS97" i="7"/>
  <c r="KLR97" i="7"/>
  <c r="KLQ97" i="7"/>
  <c r="KLP97" i="7"/>
  <c r="KLO97" i="7"/>
  <c r="KLN97" i="7"/>
  <c r="KLM97" i="7"/>
  <c r="KLL97" i="7"/>
  <c r="KLK97" i="7"/>
  <c r="KLJ97" i="7"/>
  <c r="KLI97" i="7"/>
  <c r="KLH97" i="7"/>
  <c r="KLG97" i="7"/>
  <c r="KLF97" i="7"/>
  <c r="KLE97" i="7"/>
  <c r="KLD97" i="7"/>
  <c r="KLC97" i="7"/>
  <c r="KLB97" i="7"/>
  <c r="KLA97" i="7"/>
  <c r="KKZ97" i="7"/>
  <c r="KKY97" i="7"/>
  <c r="KKX97" i="7"/>
  <c r="KKW97" i="7"/>
  <c r="KKV97" i="7"/>
  <c r="KKU97" i="7"/>
  <c r="KKT97" i="7"/>
  <c r="KKS97" i="7"/>
  <c r="KKR97" i="7"/>
  <c r="KKQ97" i="7"/>
  <c r="KKP97" i="7"/>
  <c r="KKO97" i="7"/>
  <c r="KKN97" i="7"/>
  <c r="KKM97" i="7"/>
  <c r="KKL97" i="7"/>
  <c r="KKK97" i="7"/>
  <c r="KKJ97" i="7"/>
  <c r="KKI97" i="7"/>
  <c r="KKH97" i="7"/>
  <c r="KKG97" i="7"/>
  <c r="KKF97" i="7"/>
  <c r="KKE97" i="7"/>
  <c r="KKD97" i="7"/>
  <c r="KKC97" i="7"/>
  <c r="KKB97" i="7"/>
  <c r="KKA97" i="7"/>
  <c r="KJZ97" i="7"/>
  <c r="KJY97" i="7"/>
  <c r="KJX97" i="7"/>
  <c r="KJW97" i="7"/>
  <c r="KJV97" i="7"/>
  <c r="KJU97" i="7"/>
  <c r="KJT97" i="7"/>
  <c r="KJS97" i="7"/>
  <c r="KJR97" i="7"/>
  <c r="KJQ97" i="7"/>
  <c r="KJP97" i="7"/>
  <c r="KJO97" i="7"/>
  <c r="KJN97" i="7"/>
  <c r="KJM97" i="7"/>
  <c r="KJL97" i="7"/>
  <c r="KJK97" i="7"/>
  <c r="KJJ97" i="7"/>
  <c r="KJI97" i="7"/>
  <c r="KJH97" i="7"/>
  <c r="KJG97" i="7"/>
  <c r="KJF97" i="7"/>
  <c r="KJE97" i="7"/>
  <c r="KJD97" i="7"/>
  <c r="KJC97" i="7"/>
  <c r="KJB97" i="7"/>
  <c r="KJA97" i="7"/>
  <c r="KIZ97" i="7"/>
  <c r="KIY97" i="7"/>
  <c r="KIX97" i="7"/>
  <c r="KIW97" i="7"/>
  <c r="KIV97" i="7"/>
  <c r="KIU97" i="7"/>
  <c r="KIT97" i="7"/>
  <c r="KIS97" i="7"/>
  <c r="KIR97" i="7"/>
  <c r="KIQ97" i="7"/>
  <c r="KIP97" i="7"/>
  <c r="KIO97" i="7"/>
  <c r="KIN97" i="7"/>
  <c r="KIM97" i="7"/>
  <c r="KIL97" i="7"/>
  <c r="KIK97" i="7"/>
  <c r="KIJ97" i="7"/>
  <c r="KII97" i="7"/>
  <c r="KIH97" i="7"/>
  <c r="KIG97" i="7"/>
  <c r="KIF97" i="7"/>
  <c r="KIE97" i="7"/>
  <c r="KID97" i="7"/>
  <c r="KIC97" i="7"/>
  <c r="KIB97" i="7"/>
  <c r="KIA97" i="7"/>
  <c r="KHZ97" i="7"/>
  <c r="KHY97" i="7"/>
  <c r="KHX97" i="7"/>
  <c r="KHW97" i="7"/>
  <c r="KHV97" i="7"/>
  <c r="KHU97" i="7"/>
  <c r="KHT97" i="7"/>
  <c r="KHS97" i="7"/>
  <c r="KHR97" i="7"/>
  <c r="KHQ97" i="7"/>
  <c r="KHP97" i="7"/>
  <c r="KHO97" i="7"/>
  <c r="KHN97" i="7"/>
  <c r="KHM97" i="7"/>
  <c r="KHL97" i="7"/>
  <c r="KHK97" i="7"/>
  <c r="KHJ97" i="7"/>
  <c r="KHI97" i="7"/>
  <c r="KHH97" i="7"/>
  <c r="KHG97" i="7"/>
  <c r="KHF97" i="7"/>
  <c r="KHE97" i="7"/>
  <c r="KHD97" i="7"/>
  <c r="KHC97" i="7"/>
  <c r="KHB97" i="7"/>
  <c r="KHA97" i="7"/>
  <c r="KGZ97" i="7"/>
  <c r="KGY97" i="7"/>
  <c r="KGX97" i="7"/>
  <c r="KGW97" i="7"/>
  <c r="KGV97" i="7"/>
  <c r="KGU97" i="7"/>
  <c r="KGT97" i="7"/>
  <c r="KGS97" i="7"/>
  <c r="KGR97" i="7"/>
  <c r="KGQ97" i="7"/>
  <c r="KGP97" i="7"/>
  <c r="KGO97" i="7"/>
  <c r="KGN97" i="7"/>
  <c r="KGM97" i="7"/>
  <c r="KGL97" i="7"/>
  <c r="KGK97" i="7"/>
  <c r="KGJ97" i="7"/>
  <c r="KGI97" i="7"/>
  <c r="KGH97" i="7"/>
  <c r="KGG97" i="7"/>
  <c r="KGF97" i="7"/>
  <c r="KGE97" i="7"/>
  <c r="KGD97" i="7"/>
  <c r="KGC97" i="7"/>
  <c r="KGB97" i="7"/>
  <c r="KGA97" i="7"/>
  <c r="KFZ97" i="7"/>
  <c r="KFY97" i="7"/>
  <c r="KFX97" i="7"/>
  <c r="KFW97" i="7"/>
  <c r="KFV97" i="7"/>
  <c r="KFU97" i="7"/>
  <c r="KFT97" i="7"/>
  <c r="KFS97" i="7"/>
  <c r="KFR97" i="7"/>
  <c r="KFQ97" i="7"/>
  <c r="KFP97" i="7"/>
  <c r="KFO97" i="7"/>
  <c r="KFN97" i="7"/>
  <c r="KFM97" i="7"/>
  <c r="KFL97" i="7"/>
  <c r="KFK97" i="7"/>
  <c r="KFJ97" i="7"/>
  <c r="KFI97" i="7"/>
  <c r="KFH97" i="7"/>
  <c r="KFG97" i="7"/>
  <c r="KFF97" i="7"/>
  <c r="KFE97" i="7"/>
  <c r="KFD97" i="7"/>
  <c r="KFC97" i="7"/>
  <c r="KFB97" i="7"/>
  <c r="KFA97" i="7"/>
  <c r="KEZ97" i="7"/>
  <c r="KEY97" i="7"/>
  <c r="KEX97" i="7"/>
  <c r="KEW97" i="7"/>
  <c r="KEV97" i="7"/>
  <c r="KEU97" i="7"/>
  <c r="KET97" i="7"/>
  <c r="KES97" i="7"/>
  <c r="KER97" i="7"/>
  <c r="KEQ97" i="7"/>
  <c r="KEP97" i="7"/>
  <c r="KEO97" i="7"/>
  <c r="KEN97" i="7"/>
  <c r="KEM97" i="7"/>
  <c r="KEL97" i="7"/>
  <c r="KEK97" i="7"/>
  <c r="KEJ97" i="7"/>
  <c r="KEI97" i="7"/>
  <c r="KEH97" i="7"/>
  <c r="KEG97" i="7"/>
  <c r="KEF97" i="7"/>
  <c r="KEE97" i="7"/>
  <c r="KED97" i="7"/>
  <c r="KEC97" i="7"/>
  <c r="KEB97" i="7"/>
  <c r="KEA97" i="7"/>
  <c r="KDZ97" i="7"/>
  <c r="KDY97" i="7"/>
  <c r="KDX97" i="7"/>
  <c r="KDW97" i="7"/>
  <c r="KDV97" i="7"/>
  <c r="KDU97" i="7"/>
  <c r="KDT97" i="7"/>
  <c r="KDS97" i="7"/>
  <c r="KDR97" i="7"/>
  <c r="KDQ97" i="7"/>
  <c r="KDP97" i="7"/>
  <c r="KDO97" i="7"/>
  <c r="KDN97" i="7"/>
  <c r="KDM97" i="7"/>
  <c r="KDL97" i="7"/>
  <c r="KDK97" i="7"/>
  <c r="KDJ97" i="7"/>
  <c r="KDI97" i="7"/>
  <c r="KDH97" i="7"/>
  <c r="KDG97" i="7"/>
  <c r="KDF97" i="7"/>
  <c r="KDE97" i="7"/>
  <c r="KDD97" i="7"/>
  <c r="KDC97" i="7"/>
  <c r="KDB97" i="7"/>
  <c r="KDA97" i="7"/>
  <c r="KCZ97" i="7"/>
  <c r="KCY97" i="7"/>
  <c r="KCX97" i="7"/>
  <c r="KCW97" i="7"/>
  <c r="KCV97" i="7"/>
  <c r="KCU97" i="7"/>
  <c r="KCT97" i="7"/>
  <c r="KCS97" i="7"/>
  <c r="KCR97" i="7"/>
  <c r="KCQ97" i="7"/>
  <c r="KCP97" i="7"/>
  <c r="KCO97" i="7"/>
  <c r="KCN97" i="7"/>
  <c r="KCM97" i="7"/>
  <c r="KCL97" i="7"/>
  <c r="KCK97" i="7"/>
  <c r="KCJ97" i="7"/>
  <c r="KCI97" i="7"/>
  <c r="KCH97" i="7"/>
  <c r="KCG97" i="7"/>
  <c r="KCF97" i="7"/>
  <c r="KCE97" i="7"/>
  <c r="KCD97" i="7"/>
  <c r="KCC97" i="7"/>
  <c r="KCB97" i="7"/>
  <c r="KCA97" i="7"/>
  <c r="KBZ97" i="7"/>
  <c r="KBY97" i="7"/>
  <c r="KBX97" i="7"/>
  <c r="KBW97" i="7"/>
  <c r="KBV97" i="7"/>
  <c r="KBU97" i="7"/>
  <c r="KBT97" i="7"/>
  <c r="KBS97" i="7"/>
  <c r="KBR97" i="7"/>
  <c r="KBQ97" i="7"/>
  <c r="KBP97" i="7"/>
  <c r="KBO97" i="7"/>
  <c r="KBN97" i="7"/>
  <c r="KBM97" i="7"/>
  <c r="KBL97" i="7"/>
  <c r="KBK97" i="7"/>
  <c r="KBJ97" i="7"/>
  <c r="KBI97" i="7"/>
  <c r="KBH97" i="7"/>
  <c r="KBG97" i="7"/>
  <c r="KBF97" i="7"/>
  <c r="KBE97" i="7"/>
  <c r="KBD97" i="7"/>
  <c r="KBC97" i="7"/>
  <c r="KBB97" i="7"/>
  <c r="KBA97" i="7"/>
  <c r="KAZ97" i="7"/>
  <c r="KAY97" i="7"/>
  <c r="KAX97" i="7"/>
  <c r="KAW97" i="7"/>
  <c r="KAV97" i="7"/>
  <c r="KAU97" i="7"/>
  <c r="KAT97" i="7"/>
  <c r="KAS97" i="7"/>
  <c r="KAR97" i="7"/>
  <c r="KAQ97" i="7"/>
  <c r="KAP97" i="7"/>
  <c r="KAO97" i="7"/>
  <c r="KAN97" i="7"/>
  <c r="KAM97" i="7"/>
  <c r="KAL97" i="7"/>
  <c r="KAK97" i="7"/>
  <c r="KAJ97" i="7"/>
  <c r="KAI97" i="7"/>
  <c r="KAH97" i="7"/>
  <c r="KAG97" i="7"/>
  <c r="KAF97" i="7"/>
  <c r="KAE97" i="7"/>
  <c r="KAD97" i="7"/>
  <c r="KAC97" i="7"/>
  <c r="KAB97" i="7"/>
  <c r="KAA97" i="7"/>
  <c r="JZZ97" i="7"/>
  <c r="JZY97" i="7"/>
  <c r="JZX97" i="7"/>
  <c r="JZW97" i="7"/>
  <c r="JZV97" i="7"/>
  <c r="JZU97" i="7"/>
  <c r="JZT97" i="7"/>
  <c r="JZS97" i="7"/>
  <c r="JZR97" i="7"/>
  <c r="JZQ97" i="7"/>
  <c r="JZP97" i="7"/>
  <c r="JZO97" i="7"/>
  <c r="JZN97" i="7"/>
  <c r="JZM97" i="7"/>
  <c r="JZL97" i="7"/>
  <c r="JZK97" i="7"/>
  <c r="JZJ97" i="7"/>
  <c r="JZI97" i="7"/>
  <c r="JZH97" i="7"/>
  <c r="JZG97" i="7"/>
  <c r="JZF97" i="7"/>
  <c r="JZE97" i="7"/>
  <c r="JZD97" i="7"/>
  <c r="JZC97" i="7"/>
  <c r="JZB97" i="7"/>
  <c r="JZA97" i="7"/>
  <c r="JYZ97" i="7"/>
  <c r="JYY97" i="7"/>
  <c r="JYX97" i="7"/>
  <c r="JYW97" i="7"/>
  <c r="JYV97" i="7"/>
  <c r="JYU97" i="7"/>
  <c r="JYT97" i="7"/>
  <c r="JYS97" i="7"/>
  <c r="JYR97" i="7"/>
  <c r="JYQ97" i="7"/>
  <c r="JYP97" i="7"/>
  <c r="JYO97" i="7"/>
  <c r="JYN97" i="7"/>
  <c r="JYM97" i="7"/>
  <c r="JYL97" i="7"/>
  <c r="JYK97" i="7"/>
  <c r="JYJ97" i="7"/>
  <c r="JYI97" i="7"/>
  <c r="JYH97" i="7"/>
  <c r="JYG97" i="7"/>
  <c r="JYF97" i="7"/>
  <c r="JYE97" i="7"/>
  <c r="JYD97" i="7"/>
  <c r="JYC97" i="7"/>
  <c r="JYB97" i="7"/>
  <c r="JYA97" i="7"/>
  <c r="JXZ97" i="7"/>
  <c r="JXY97" i="7"/>
  <c r="JXX97" i="7"/>
  <c r="JXW97" i="7"/>
  <c r="JXV97" i="7"/>
  <c r="JXU97" i="7"/>
  <c r="JXT97" i="7"/>
  <c r="JXS97" i="7"/>
  <c r="JXR97" i="7"/>
  <c r="JXQ97" i="7"/>
  <c r="JXP97" i="7"/>
  <c r="JXO97" i="7"/>
  <c r="JXN97" i="7"/>
  <c r="JXM97" i="7"/>
  <c r="JXL97" i="7"/>
  <c r="JXK97" i="7"/>
  <c r="JXJ97" i="7"/>
  <c r="JXI97" i="7"/>
  <c r="JXH97" i="7"/>
  <c r="JXG97" i="7"/>
  <c r="JXF97" i="7"/>
  <c r="JXE97" i="7"/>
  <c r="JXD97" i="7"/>
  <c r="JXC97" i="7"/>
  <c r="JXB97" i="7"/>
  <c r="JXA97" i="7"/>
  <c r="JWZ97" i="7"/>
  <c r="JWY97" i="7"/>
  <c r="JWX97" i="7"/>
  <c r="JWW97" i="7"/>
  <c r="JWV97" i="7"/>
  <c r="JWU97" i="7"/>
  <c r="JWT97" i="7"/>
  <c r="JWS97" i="7"/>
  <c r="JWR97" i="7"/>
  <c r="JWQ97" i="7"/>
  <c r="JWP97" i="7"/>
  <c r="JWO97" i="7"/>
  <c r="JWN97" i="7"/>
  <c r="JWM97" i="7"/>
  <c r="JWL97" i="7"/>
  <c r="JWK97" i="7"/>
  <c r="JWJ97" i="7"/>
  <c r="JWI97" i="7"/>
  <c r="JWH97" i="7"/>
  <c r="JWG97" i="7"/>
  <c r="JWF97" i="7"/>
  <c r="JWE97" i="7"/>
  <c r="JWD97" i="7"/>
  <c r="JWC97" i="7"/>
  <c r="JWB97" i="7"/>
  <c r="JWA97" i="7"/>
  <c r="JVZ97" i="7"/>
  <c r="JVY97" i="7"/>
  <c r="JVX97" i="7"/>
  <c r="JVW97" i="7"/>
  <c r="JVV97" i="7"/>
  <c r="JVU97" i="7"/>
  <c r="JVT97" i="7"/>
  <c r="JVS97" i="7"/>
  <c r="JVR97" i="7"/>
  <c r="JVQ97" i="7"/>
  <c r="JVP97" i="7"/>
  <c r="JVO97" i="7"/>
  <c r="JVN97" i="7"/>
  <c r="JVM97" i="7"/>
  <c r="JVL97" i="7"/>
  <c r="JVK97" i="7"/>
  <c r="JVJ97" i="7"/>
  <c r="JVI97" i="7"/>
  <c r="JVH97" i="7"/>
  <c r="JVG97" i="7"/>
  <c r="JVF97" i="7"/>
  <c r="JVE97" i="7"/>
  <c r="JVD97" i="7"/>
  <c r="JVC97" i="7"/>
  <c r="JVB97" i="7"/>
  <c r="JVA97" i="7"/>
  <c r="JUZ97" i="7"/>
  <c r="JUY97" i="7"/>
  <c r="JUX97" i="7"/>
  <c r="JUW97" i="7"/>
  <c r="JUV97" i="7"/>
  <c r="JUU97" i="7"/>
  <c r="JUT97" i="7"/>
  <c r="JUS97" i="7"/>
  <c r="JUR97" i="7"/>
  <c r="JUQ97" i="7"/>
  <c r="JUP97" i="7"/>
  <c r="JUO97" i="7"/>
  <c r="JUN97" i="7"/>
  <c r="JUM97" i="7"/>
  <c r="JUL97" i="7"/>
  <c r="JUK97" i="7"/>
  <c r="JUJ97" i="7"/>
  <c r="JUI97" i="7"/>
  <c r="JUH97" i="7"/>
  <c r="JUG97" i="7"/>
  <c r="JUF97" i="7"/>
  <c r="JUE97" i="7"/>
  <c r="JUD97" i="7"/>
  <c r="JUC97" i="7"/>
  <c r="JUB97" i="7"/>
  <c r="JUA97" i="7"/>
  <c r="JTZ97" i="7"/>
  <c r="JTY97" i="7"/>
  <c r="JTX97" i="7"/>
  <c r="JTW97" i="7"/>
  <c r="JTV97" i="7"/>
  <c r="JTU97" i="7"/>
  <c r="JTT97" i="7"/>
  <c r="JTS97" i="7"/>
  <c r="JTR97" i="7"/>
  <c r="JTQ97" i="7"/>
  <c r="JTP97" i="7"/>
  <c r="JTO97" i="7"/>
  <c r="JTN97" i="7"/>
  <c r="JTM97" i="7"/>
  <c r="JTL97" i="7"/>
  <c r="JTK97" i="7"/>
  <c r="JTJ97" i="7"/>
  <c r="JTI97" i="7"/>
  <c r="JTH97" i="7"/>
  <c r="JTG97" i="7"/>
  <c r="JTF97" i="7"/>
  <c r="JTE97" i="7"/>
  <c r="JTD97" i="7"/>
  <c r="JTC97" i="7"/>
  <c r="JTB97" i="7"/>
  <c r="JTA97" i="7"/>
  <c r="JSZ97" i="7"/>
  <c r="JSY97" i="7"/>
  <c r="JSX97" i="7"/>
  <c r="JSW97" i="7"/>
  <c r="JSV97" i="7"/>
  <c r="JSU97" i="7"/>
  <c r="JST97" i="7"/>
  <c r="JSS97" i="7"/>
  <c r="JSR97" i="7"/>
  <c r="JSQ97" i="7"/>
  <c r="JSP97" i="7"/>
  <c r="JSO97" i="7"/>
  <c r="JSN97" i="7"/>
  <c r="JSM97" i="7"/>
  <c r="JSL97" i="7"/>
  <c r="JSK97" i="7"/>
  <c r="JSJ97" i="7"/>
  <c r="JSI97" i="7"/>
  <c r="JSH97" i="7"/>
  <c r="JSG97" i="7"/>
  <c r="JSF97" i="7"/>
  <c r="JSE97" i="7"/>
  <c r="JSD97" i="7"/>
  <c r="JSC97" i="7"/>
  <c r="JSB97" i="7"/>
  <c r="JSA97" i="7"/>
  <c r="JRZ97" i="7"/>
  <c r="JRY97" i="7"/>
  <c r="JRX97" i="7"/>
  <c r="JRW97" i="7"/>
  <c r="JRV97" i="7"/>
  <c r="JRU97" i="7"/>
  <c r="JRT97" i="7"/>
  <c r="JRS97" i="7"/>
  <c r="JRR97" i="7"/>
  <c r="JRQ97" i="7"/>
  <c r="JRP97" i="7"/>
  <c r="JRO97" i="7"/>
  <c r="JRN97" i="7"/>
  <c r="JRM97" i="7"/>
  <c r="JRL97" i="7"/>
  <c r="JRK97" i="7"/>
  <c r="JRJ97" i="7"/>
  <c r="JRI97" i="7"/>
  <c r="JRH97" i="7"/>
  <c r="JRG97" i="7"/>
  <c r="JRF97" i="7"/>
  <c r="JRE97" i="7"/>
  <c r="JRD97" i="7"/>
  <c r="JRC97" i="7"/>
  <c r="JRB97" i="7"/>
  <c r="JRA97" i="7"/>
  <c r="JQZ97" i="7"/>
  <c r="JQY97" i="7"/>
  <c r="JQX97" i="7"/>
  <c r="JQW97" i="7"/>
  <c r="JQV97" i="7"/>
  <c r="JQU97" i="7"/>
  <c r="JQT97" i="7"/>
  <c r="JQS97" i="7"/>
  <c r="JQR97" i="7"/>
  <c r="JQQ97" i="7"/>
  <c r="JQP97" i="7"/>
  <c r="JQO97" i="7"/>
  <c r="JQN97" i="7"/>
  <c r="JQM97" i="7"/>
  <c r="JQL97" i="7"/>
  <c r="JQK97" i="7"/>
  <c r="JQJ97" i="7"/>
  <c r="JQI97" i="7"/>
  <c r="JQH97" i="7"/>
  <c r="JQG97" i="7"/>
  <c r="JQF97" i="7"/>
  <c r="JQE97" i="7"/>
  <c r="JQD97" i="7"/>
  <c r="JQC97" i="7"/>
  <c r="JQB97" i="7"/>
  <c r="JQA97" i="7"/>
  <c r="JPZ97" i="7"/>
  <c r="JPY97" i="7"/>
  <c r="JPX97" i="7"/>
  <c r="JPW97" i="7"/>
  <c r="JPV97" i="7"/>
  <c r="JPU97" i="7"/>
  <c r="JPT97" i="7"/>
  <c r="JPS97" i="7"/>
  <c r="JPR97" i="7"/>
  <c r="JPQ97" i="7"/>
  <c r="JPP97" i="7"/>
  <c r="JPO97" i="7"/>
  <c r="JPN97" i="7"/>
  <c r="JPM97" i="7"/>
  <c r="JPL97" i="7"/>
  <c r="JPK97" i="7"/>
  <c r="JPJ97" i="7"/>
  <c r="JPI97" i="7"/>
  <c r="JPH97" i="7"/>
  <c r="JPG97" i="7"/>
  <c r="JPF97" i="7"/>
  <c r="JPE97" i="7"/>
  <c r="JPD97" i="7"/>
  <c r="JPC97" i="7"/>
  <c r="JPB97" i="7"/>
  <c r="JPA97" i="7"/>
  <c r="JOZ97" i="7"/>
  <c r="JOY97" i="7"/>
  <c r="JOX97" i="7"/>
  <c r="JOW97" i="7"/>
  <c r="JOV97" i="7"/>
  <c r="JOU97" i="7"/>
  <c r="JOT97" i="7"/>
  <c r="JOS97" i="7"/>
  <c r="JOR97" i="7"/>
  <c r="JOQ97" i="7"/>
  <c r="JOP97" i="7"/>
  <c r="JOO97" i="7"/>
  <c r="JON97" i="7"/>
  <c r="JOM97" i="7"/>
  <c r="JOL97" i="7"/>
  <c r="JOK97" i="7"/>
  <c r="JOJ97" i="7"/>
  <c r="JOI97" i="7"/>
  <c r="JOH97" i="7"/>
  <c r="JOG97" i="7"/>
  <c r="JOF97" i="7"/>
  <c r="JOE97" i="7"/>
  <c r="JOD97" i="7"/>
  <c r="JOC97" i="7"/>
  <c r="JOB97" i="7"/>
  <c r="JOA97" i="7"/>
  <c r="JNZ97" i="7"/>
  <c r="JNY97" i="7"/>
  <c r="JNX97" i="7"/>
  <c r="JNW97" i="7"/>
  <c r="JNV97" i="7"/>
  <c r="JNU97" i="7"/>
  <c r="JNT97" i="7"/>
  <c r="JNS97" i="7"/>
  <c r="JNR97" i="7"/>
  <c r="JNQ97" i="7"/>
  <c r="JNP97" i="7"/>
  <c r="JNO97" i="7"/>
  <c r="JNN97" i="7"/>
  <c r="JNM97" i="7"/>
  <c r="JNL97" i="7"/>
  <c r="JNK97" i="7"/>
  <c r="JNJ97" i="7"/>
  <c r="JNI97" i="7"/>
  <c r="JNH97" i="7"/>
  <c r="JNG97" i="7"/>
  <c r="JNF97" i="7"/>
  <c r="JNE97" i="7"/>
  <c r="JND97" i="7"/>
  <c r="JNC97" i="7"/>
  <c r="JNB97" i="7"/>
  <c r="JNA97" i="7"/>
  <c r="JMZ97" i="7"/>
  <c r="JMY97" i="7"/>
  <c r="JMX97" i="7"/>
  <c r="JMW97" i="7"/>
  <c r="JMV97" i="7"/>
  <c r="JMU97" i="7"/>
  <c r="JMT97" i="7"/>
  <c r="JMS97" i="7"/>
  <c r="JMR97" i="7"/>
  <c r="JMQ97" i="7"/>
  <c r="JMP97" i="7"/>
  <c r="JMO97" i="7"/>
  <c r="JMN97" i="7"/>
  <c r="JMM97" i="7"/>
  <c r="JML97" i="7"/>
  <c r="JMK97" i="7"/>
  <c r="JMJ97" i="7"/>
  <c r="JMI97" i="7"/>
  <c r="JMH97" i="7"/>
  <c r="JMG97" i="7"/>
  <c r="JMF97" i="7"/>
  <c r="JME97" i="7"/>
  <c r="JMD97" i="7"/>
  <c r="JMC97" i="7"/>
  <c r="JMB97" i="7"/>
  <c r="JMA97" i="7"/>
  <c r="JLZ97" i="7"/>
  <c r="JLY97" i="7"/>
  <c r="JLX97" i="7"/>
  <c r="JLW97" i="7"/>
  <c r="JLV97" i="7"/>
  <c r="JLU97" i="7"/>
  <c r="JLT97" i="7"/>
  <c r="JLS97" i="7"/>
  <c r="JLR97" i="7"/>
  <c r="JLQ97" i="7"/>
  <c r="JLP97" i="7"/>
  <c r="JLO97" i="7"/>
  <c r="JLN97" i="7"/>
  <c r="JLM97" i="7"/>
  <c r="JLL97" i="7"/>
  <c r="JLK97" i="7"/>
  <c r="JLJ97" i="7"/>
  <c r="JLI97" i="7"/>
  <c r="JLH97" i="7"/>
  <c r="JLG97" i="7"/>
  <c r="JLF97" i="7"/>
  <c r="JLE97" i="7"/>
  <c r="JLD97" i="7"/>
  <c r="JLC97" i="7"/>
  <c r="JLB97" i="7"/>
  <c r="JLA97" i="7"/>
  <c r="JKZ97" i="7"/>
  <c r="JKY97" i="7"/>
  <c r="JKX97" i="7"/>
  <c r="JKW97" i="7"/>
  <c r="JKV97" i="7"/>
  <c r="JKU97" i="7"/>
  <c r="JKT97" i="7"/>
  <c r="JKS97" i="7"/>
  <c r="JKR97" i="7"/>
  <c r="JKQ97" i="7"/>
  <c r="JKP97" i="7"/>
  <c r="JKO97" i="7"/>
  <c r="JKN97" i="7"/>
  <c r="JKM97" i="7"/>
  <c r="JKL97" i="7"/>
  <c r="JKK97" i="7"/>
  <c r="JKJ97" i="7"/>
  <c r="JKI97" i="7"/>
  <c r="JKH97" i="7"/>
  <c r="JKG97" i="7"/>
  <c r="JKF97" i="7"/>
  <c r="JKE97" i="7"/>
  <c r="JKD97" i="7"/>
  <c r="JKC97" i="7"/>
  <c r="JKB97" i="7"/>
  <c r="JKA97" i="7"/>
  <c r="JJZ97" i="7"/>
  <c r="JJY97" i="7"/>
  <c r="JJX97" i="7"/>
  <c r="JJW97" i="7"/>
  <c r="JJV97" i="7"/>
  <c r="JJU97" i="7"/>
  <c r="JJT97" i="7"/>
  <c r="JJS97" i="7"/>
  <c r="JJR97" i="7"/>
  <c r="JJQ97" i="7"/>
  <c r="JJP97" i="7"/>
  <c r="JJO97" i="7"/>
  <c r="JJN97" i="7"/>
  <c r="JJM97" i="7"/>
  <c r="JJL97" i="7"/>
  <c r="JJK97" i="7"/>
  <c r="JJJ97" i="7"/>
  <c r="JJI97" i="7"/>
  <c r="JJH97" i="7"/>
  <c r="JJG97" i="7"/>
  <c r="JJF97" i="7"/>
  <c r="JJE97" i="7"/>
  <c r="JJD97" i="7"/>
  <c r="JJC97" i="7"/>
  <c r="JJB97" i="7"/>
  <c r="JJA97" i="7"/>
  <c r="JIZ97" i="7"/>
  <c r="JIY97" i="7"/>
  <c r="JIX97" i="7"/>
  <c r="JIW97" i="7"/>
  <c r="JIV97" i="7"/>
  <c r="JIU97" i="7"/>
  <c r="JIT97" i="7"/>
  <c r="JIS97" i="7"/>
  <c r="JIR97" i="7"/>
  <c r="JIQ97" i="7"/>
  <c r="JIP97" i="7"/>
  <c r="JIO97" i="7"/>
  <c r="JIN97" i="7"/>
  <c r="JIM97" i="7"/>
  <c r="JIL97" i="7"/>
  <c r="JIK97" i="7"/>
  <c r="JIJ97" i="7"/>
  <c r="JII97" i="7"/>
  <c r="JIH97" i="7"/>
  <c r="JIG97" i="7"/>
  <c r="JIF97" i="7"/>
  <c r="JIE97" i="7"/>
  <c r="JID97" i="7"/>
  <c r="JIC97" i="7"/>
  <c r="JIB97" i="7"/>
  <c r="JIA97" i="7"/>
  <c r="JHZ97" i="7"/>
  <c r="JHY97" i="7"/>
  <c r="JHX97" i="7"/>
  <c r="JHW97" i="7"/>
  <c r="JHV97" i="7"/>
  <c r="JHU97" i="7"/>
  <c r="JHT97" i="7"/>
  <c r="JHS97" i="7"/>
  <c r="JHR97" i="7"/>
  <c r="JHQ97" i="7"/>
  <c r="JHP97" i="7"/>
  <c r="JHO97" i="7"/>
  <c r="JHN97" i="7"/>
  <c r="JHM97" i="7"/>
  <c r="JHL97" i="7"/>
  <c r="JHK97" i="7"/>
  <c r="JHJ97" i="7"/>
  <c r="JHI97" i="7"/>
  <c r="JHH97" i="7"/>
  <c r="JHG97" i="7"/>
  <c r="JHF97" i="7"/>
  <c r="JHE97" i="7"/>
  <c r="JHD97" i="7"/>
  <c r="JHC97" i="7"/>
  <c r="JHB97" i="7"/>
  <c r="JHA97" i="7"/>
  <c r="JGZ97" i="7"/>
  <c r="JGY97" i="7"/>
  <c r="JGX97" i="7"/>
  <c r="JGW97" i="7"/>
  <c r="JGV97" i="7"/>
  <c r="JGU97" i="7"/>
  <c r="JGT97" i="7"/>
  <c r="JGS97" i="7"/>
  <c r="JGR97" i="7"/>
  <c r="JGQ97" i="7"/>
  <c r="JGP97" i="7"/>
  <c r="JGO97" i="7"/>
  <c r="JGN97" i="7"/>
  <c r="JGM97" i="7"/>
  <c r="JGL97" i="7"/>
  <c r="JGK97" i="7"/>
  <c r="JGJ97" i="7"/>
  <c r="JGI97" i="7"/>
  <c r="JGH97" i="7"/>
  <c r="JGG97" i="7"/>
  <c r="JGF97" i="7"/>
  <c r="JGE97" i="7"/>
  <c r="JGD97" i="7"/>
  <c r="JGC97" i="7"/>
  <c r="JGB97" i="7"/>
  <c r="JGA97" i="7"/>
  <c r="JFZ97" i="7"/>
  <c r="JFY97" i="7"/>
  <c r="JFX97" i="7"/>
  <c r="JFW97" i="7"/>
  <c r="JFV97" i="7"/>
  <c r="JFU97" i="7"/>
  <c r="JFT97" i="7"/>
  <c r="JFS97" i="7"/>
  <c r="JFR97" i="7"/>
  <c r="JFQ97" i="7"/>
  <c r="JFP97" i="7"/>
  <c r="JFO97" i="7"/>
  <c r="JFN97" i="7"/>
  <c r="JFM97" i="7"/>
  <c r="JFL97" i="7"/>
  <c r="JFK97" i="7"/>
  <c r="JFJ97" i="7"/>
  <c r="JFI97" i="7"/>
  <c r="JFH97" i="7"/>
  <c r="JFG97" i="7"/>
  <c r="JFF97" i="7"/>
  <c r="JFE97" i="7"/>
  <c r="JFD97" i="7"/>
  <c r="JFC97" i="7"/>
  <c r="JFB97" i="7"/>
  <c r="JFA97" i="7"/>
  <c r="JEZ97" i="7"/>
  <c r="JEY97" i="7"/>
  <c r="JEX97" i="7"/>
  <c r="JEW97" i="7"/>
  <c r="JEV97" i="7"/>
  <c r="JEU97" i="7"/>
  <c r="JET97" i="7"/>
  <c r="JES97" i="7"/>
  <c r="JER97" i="7"/>
  <c r="JEQ97" i="7"/>
  <c r="JEP97" i="7"/>
  <c r="JEO97" i="7"/>
  <c r="JEN97" i="7"/>
  <c r="JEM97" i="7"/>
  <c r="JEL97" i="7"/>
  <c r="JEK97" i="7"/>
  <c r="JEJ97" i="7"/>
  <c r="JEI97" i="7"/>
  <c r="JEH97" i="7"/>
  <c r="JEG97" i="7"/>
  <c r="JEF97" i="7"/>
  <c r="JEE97" i="7"/>
  <c r="JED97" i="7"/>
  <c r="JEC97" i="7"/>
  <c r="JEB97" i="7"/>
  <c r="JEA97" i="7"/>
  <c r="JDZ97" i="7"/>
  <c r="JDY97" i="7"/>
  <c r="JDX97" i="7"/>
  <c r="JDW97" i="7"/>
  <c r="JDV97" i="7"/>
  <c r="JDU97" i="7"/>
  <c r="JDT97" i="7"/>
  <c r="JDS97" i="7"/>
  <c r="JDR97" i="7"/>
  <c r="JDQ97" i="7"/>
  <c r="JDP97" i="7"/>
  <c r="JDO97" i="7"/>
  <c r="JDN97" i="7"/>
  <c r="JDM97" i="7"/>
  <c r="JDL97" i="7"/>
  <c r="JDK97" i="7"/>
  <c r="JDJ97" i="7"/>
  <c r="JDI97" i="7"/>
  <c r="JDH97" i="7"/>
  <c r="JDG97" i="7"/>
  <c r="JDF97" i="7"/>
  <c r="JDE97" i="7"/>
  <c r="JDD97" i="7"/>
  <c r="JDC97" i="7"/>
  <c r="JDB97" i="7"/>
  <c r="JDA97" i="7"/>
  <c r="JCZ97" i="7"/>
  <c r="JCY97" i="7"/>
  <c r="JCX97" i="7"/>
  <c r="JCW97" i="7"/>
  <c r="JCV97" i="7"/>
  <c r="JCU97" i="7"/>
  <c r="JCT97" i="7"/>
  <c r="JCS97" i="7"/>
  <c r="JCR97" i="7"/>
  <c r="JCQ97" i="7"/>
  <c r="JCP97" i="7"/>
  <c r="JCO97" i="7"/>
  <c r="JCN97" i="7"/>
  <c r="JCM97" i="7"/>
  <c r="JCL97" i="7"/>
  <c r="JCK97" i="7"/>
  <c r="JCJ97" i="7"/>
  <c r="JCI97" i="7"/>
  <c r="JCH97" i="7"/>
  <c r="JCG97" i="7"/>
  <c r="JCF97" i="7"/>
  <c r="JCE97" i="7"/>
  <c r="JCD97" i="7"/>
  <c r="JCC97" i="7"/>
  <c r="JCB97" i="7"/>
  <c r="JCA97" i="7"/>
  <c r="JBZ97" i="7"/>
  <c r="JBY97" i="7"/>
  <c r="JBX97" i="7"/>
  <c r="JBW97" i="7"/>
  <c r="JBV97" i="7"/>
  <c r="JBU97" i="7"/>
  <c r="JBT97" i="7"/>
  <c r="JBS97" i="7"/>
  <c r="JBR97" i="7"/>
  <c r="JBQ97" i="7"/>
  <c r="JBP97" i="7"/>
  <c r="JBO97" i="7"/>
  <c r="JBN97" i="7"/>
  <c r="JBM97" i="7"/>
  <c r="JBL97" i="7"/>
  <c r="JBK97" i="7"/>
  <c r="JBJ97" i="7"/>
  <c r="JBI97" i="7"/>
  <c r="JBH97" i="7"/>
  <c r="JBG97" i="7"/>
  <c r="JBF97" i="7"/>
  <c r="JBE97" i="7"/>
  <c r="JBD97" i="7"/>
  <c r="JBC97" i="7"/>
  <c r="JBB97" i="7"/>
  <c r="JBA97" i="7"/>
  <c r="JAZ97" i="7"/>
  <c r="JAY97" i="7"/>
  <c r="JAX97" i="7"/>
  <c r="JAW97" i="7"/>
  <c r="JAV97" i="7"/>
  <c r="JAU97" i="7"/>
  <c r="JAT97" i="7"/>
  <c r="JAS97" i="7"/>
  <c r="JAR97" i="7"/>
  <c r="JAQ97" i="7"/>
  <c r="JAP97" i="7"/>
  <c r="JAO97" i="7"/>
  <c r="JAN97" i="7"/>
  <c r="JAM97" i="7"/>
  <c r="JAL97" i="7"/>
  <c r="JAK97" i="7"/>
  <c r="JAJ97" i="7"/>
  <c r="JAI97" i="7"/>
  <c r="JAH97" i="7"/>
  <c r="JAG97" i="7"/>
  <c r="JAF97" i="7"/>
  <c r="JAE97" i="7"/>
  <c r="JAD97" i="7"/>
  <c r="JAC97" i="7"/>
  <c r="JAB97" i="7"/>
  <c r="JAA97" i="7"/>
  <c r="IZZ97" i="7"/>
  <c r="IZY97" i="7"/>
  <c r="IZX97" i="7"/>
  <c r="IZW97" i="7"/>
  <c r="IZV97" i="7"/>
  <c r="IZU97" i="7"/>
  <c r="IZT97" i="7"/>
  <c r="IZS97" i="7"/>
  <c r="IZR97" i="7"/>
  <c r="IZQ97" i="7"/>
  <c r="IZP97" i="7"/>
  <c r="IZO97" i="7"/>
  <c r="IZN97" i="7"/>
  <c r="IZM97" i="7"/>
  <c r="IZL97" i="7"/>
  <c r="IZK97" i="7"/>
  <c r="IZJ97" i="7"/>
  <c r="IZI97" i="7"/>
  <c r="IZH97" i="7"/>
  <c r="IZG97" i="7"/>
  <c r="IZF97" i="7"/>
  <c r="IZE97" i="7"/>
  <c r="IZD97" i="7"/>
  <c r="IZC97" i="7"/>
  <c r="IZB97" i="7"/>
  <c r="IZA97" i="7"/>
  <c r="IYZ97" i="7"/>
  <c r="IYY97" i="7"/>
  <c r="IYX97" i="7"/>
  <c r="IYW97" i="7"/>
  <c r="IYV97" i="7"/>
  <c r="IYU97" i="7"/>
  <c r="IYT97" i="7"/>
  <c r="IYS97" i="7"/>
  <c r="IYR97" i="7"/>
  <c r="IYQ97" i="7"/>
  <c r="IYP97" i="7"/>
  <c r="IYO97" i="7"/>
  <c r="IYN97" i="7"/>
  <c r="IYM97" i="7"/>
  <c r="IYL97" i="7"/>
  <c r="IYK97" i="7"/>
  <c r="IYJ97" i="7"/>
  <c r="IYI97" i="7"/>
  <c r="IYH97" i="7"/>
  <c r="IYG97" i="7"/>
  <c r="IYF97" i="7"/>
  <c r="IYE97" i="7"/>
  <c r="IYD97" i="7"/>
  <c r="IYC97" i="7"/>
  <c r="IYB97" i="7"/>
  <c r="IYA97" i="7"/>
  <c r="IXZ97" i="7"/>
  <c r="IXY97" i="7"/>
  <c r="IXX97" i="7"/>
  <c r="IXW97" i="7"/>
  <c r="IXV97" i="7"/>
  <c r="IXU97" i="7"/>
  <c r="IXT97" i="7"/>
  <c r="IXS97" i="7"/>
  <c r="IXR97" i="7"/>
  <c r="IXQ97" i="7"/>
  <c r="IXP97" i="7"/>
  <c r="IXO97" i="7"/>
  <c r="IXN97" i="7"/>
  <c r="IXM97" i="7"/>
  <c r="IXL97" i="7"/>
  <c r="IXK97" i="7"/>
  <c r="IXJ97" i="7"/>
  <c r="IXI97" i="7"/>
  <c r="IXH97" i="7"/>
  <c r="IXG97" i="7"/>
  <c r="IXF97" i="7"/>
  <c r="IXE97" i="7"/>
  <c r="IXD97" i="7"/>
  <c r="IXC97" i="7"/>
  <c r="IXB97" i="7"/>
  <c r="IXA97" i="7"/>
  <c r="IWZ97" i="7"/>
  <c r="IWY97" i="7"/>
  <c r="IWX97" i="7"/>
  <c r="IWW97" i="7"/>
  <c r="IWV97" i="7"/>
  <c r="IWU97" i="7"/>
  <c r="IWT97" i="7"/>
  <c r="IWS97" i="7"/>
  <c r="IWR97" i="7"/>
  <c r="IWQ97" i="7"/>
  <c r="IWP97" i="7"/>
  <c r="IWO97" i="7"/>
  <c r="IWN97" i="7"/>
  <c r="IWM97" i="7"/>
  <c r="IWL97" i="7"/>
  <c r="IWK97" i="7"/>
  <c r="IWJ97" i="7"/>
  <c r="IWI97" i="7"/>
  <c r="IWH97" i="7"/>
  <c r="IWG97" i="7"/>
  <c r="IWF97" i="7"/>
  <c r="IWE97" i="7"/>
  <c r="IWD97" i="7"/>
  <c r="IWC97" i="7"/>
  <c r="IWB97" i="7"/>
  <c r="IWA97" i="7"/>
  <c r="IVZ97" i="7"/>
  <c r="IVY97" i="7"/>
  <c r="IVX97" i="7"/>
  <c r="IVW97" i="7"/>
  <c r="IVV97" i="7"/>
  <c r="IVU97" i="7"/>
  <c r="IVT97" i="7"/>
  <c r="IVS97" i="7"/>
  <c r="IVR97" i="7"/>
  <c r="IVQ97" i="7"/>
  <c r="IVP97" i="7"/>
  <c r="IVO97" i="7"/>
  <c r="IVN97" i="7"/>
  <c r="IVM97" i="7"/>
  <c r="IVL97" i="7"/>
  <c r="IVK97" i="7"/>
  <c r="IVJ97" i="7"/>
  <c r="IVI97" i="7"/>
  <c r="IVH97" i="7"/>
  <c r="IVG97" i="7"/>
  <c r="IVF97" i="7"/>
  <c r="IVE97" i="7"/>
  <c r="IVD97" i="7"/>
  <c r="IVC97" i="7"/>
  <c r="IVB97" i="7"/>
  <c r="IVA97" i="7"/>
  <c r="IUZ97" i="7"/>
  <c r="IUY97" i="7"/>
  <c r="IUX97" i="7"/>
  <c r="IUW97" i="7"/>
  <c r="IUV97" i="7"/>
  <c r="IUU97" i="7"/>
  <c r="IUT97" i="7"/>
  <c r="IUS97" i="7"/>
  <c r="IUR97" i="7"/>
  <c r="IUQ97" i="7"/>
  <c r="IUP97" i="7"/>
  <c r="IUO97" i="7"/>
  <c r="IUN97" i="7"/>
  <c r="IUM97" i="7"/>
  <c r="IUL97" i="7"/>
  <c r="IUK97" i="7"/>
  <c r="IUJ97" i="7"/>
  <c r="IUI97" i="7"/>
  <c r="IUH97" i="7"/>
  <c r="IUG97" i="7"/>
  <c r="IUF97" i="7"/>
  <c r="IUE97" i="7"/>
  <c r="IUD97" i="7"/>
  <c r="IUC97" i="7"/>
  <c r="IUB97" i="7"/>
  <c r="IUA97" i="7"/>
  <c r="ITZ97" i="7"/>
  <c r="ITY97" i="7"/>
  <c r="ITX97" i="7"/>
  <c r="ITW97" i="7"/>
  <c r="ITV97" i="7"/>
  <c r="ITU97" i="7"/>
  <c r="ITT97" i="7"/>
  <c r="ITS97" i="7"/>
  <c r="ITR97" i="7"/>
  <c r="ITQ97" i="7"/>
  <c r="ITP97" i="7"/>
  <c r="ITO97" i="7"/>
  <c r="ITN97" i="7"/>
  <c r="ITM97" i="7"/>
  <c r="ITL97" i="7"/>
  <c r="ITK97" i="7"/>
  <c r="ITJ97" i="7"/>
  <c r="ITI97" i="7"/>
  <c r="ITH97" i="7"/>
  <c r="ITG97" i="7"/>
  <c r="ITF97" i="7"/>
  <c r="ITE97" i="7"/>
  <c r="ITD97" i="7"/>
  <c r="ITC97" i="7"/>
  <c r="ITB97" i="7"/>
  <c r="ITA97" i="7"/>
  <c r="ISZ97" i="7"/>
  <c r="ISY97" i="7"/>
  <c r="ISX97" i="7"/>
  <c r="ISW97" i="7"/>
  <c r="ISV97" i="7"/>
  <c r="ISU97" i="7"/>
  <c r="IST97" i="7"/>
  <c r="ISS97" i="7"/>
  <c r="ISR97" i="7"/>
  <c r="ISQ97" i="7"/>
  <c r="ISP97" i="7"/>
  <c r="ISO97" i="7"/>
  <c r="ISN97" i="7"/>
  <c r="ISM97" i="7"/>
  <c r="ISL97" i="7"/>
  <c r="ISK97" i="7"/>
  <c r="ISJ97" i="7"/>
  <c r="ISI97" i="7"/>
  <c r="ISH97" i="7"/>
  <c r="ISG97" i="7"/>
  <c r="ISF97" i="7"/>
  <c r="ISE97" i="7"/>
  <c r="ISD97" i="7"/>
  <c r="ISC97" i="7"/>
  <c r="ISB97" i="7"/>
  <c r="ISA97" i="7"/>
  <c r="IRZ97" i="7"/>
  <c r="IRY97" i="7"/>
  <c r="IRX97" i="7"/>
  <c r="IRW97" i="7"/>
  <c r="IRV97" i="7"/>
  <c r="IRU97" i="7"/>
  <c r="IRT97" i="7"/>
  <c r="IRS97" i="7"/>
  <c r="IRR97" i="7"/>
  <c r="IRQ97" i="7"/>
  <c r="IRP97" i="7"/>
  <c r="IRO97" i="7"/>
  <c r="IRN97" i="7"/>
  <c r="IRM97" i="7"/>
  <c r="IRL97" i="7"/>
  <c r="IRK97" i="7"/>
  <c r="IRJ97" i="7"/>
  <c r="IRI97" i="7"/>
  <c r="IRH97" i="7"/>
  <c r="IRG97" i="7"/>
  <c r="IRF97" i="7"/>
  <c r="IRE97" i="7"/>
  <c r="IRD97" i="7"/>
  <c r="IRC97" i="7"/>
  <c r="IRB97" i="7"/>
  <c r="IRA97" i="7"/>
  <c r="IQZ97" i="7"/>
  <c r="IQY97" i="7"/>
  <c r="IQX97" i="7"/>
  <c r="IQW97" i="7"/>
  <c r="IQV97" i="7"/>
  <c r="IQU97" i="7"/>
  <c r="IQT97" i="7"/>
  <c r="IQS97" i="7"/>
  <c r="IQR97" i="7"/>
  <c r="IQQ97" i="7"/>
  <c r="IQP97" i="7"/>
  <c r="IQO97" i="7"/>
  <c r="IQN97" i="7"/>
  <c r="IQM97" i="7"/>
  <c r="IQL97" i="7"/>
  <c r="IQK97" i="7"/>
  <c r="IQJ97" i="7"/>
  <c r="IQI97" i="7"/>
  <c r="IQH97" i="7"/>
  <c r="IQG97" i="7"/>
  <c r="IQF97" i="7"/>
  <c r="IQE97" i="7"/>
  <c r="IQD97" i="7"/>
  <c r="IQC97" i="7"/>
  <c r="IQB97" i="7"/>
  <c r="IQA97" i="7"/>
  <c r="IPZ97" i="7"/>
  <c r="IPY97" i="7"/>
  <c r="IPX97" i="7"/>
  <c r="IPW97" i="7"/>
  <c r="IPV97" i="7"/>
  <c r="IPU97" i="7"/>
  <c r="IPT97" i="7"/>
  <c r="IPS97" i="7"/>
  <c r="IPR97" i="7"/>
  <c r="IPQ97" i="7"/>
  <c r="IPP97" i="7"/>
  <c r="IPO97" i="7"/>
  <c r="IPN97" i="7"/>
  <c r="IPM97" i="7"/>
  <c r="IPL97" i="7"/>
  <c r="IPK97" i="7"/>
  <c r="IPJ97" i="7"/>
  <c r="IPI97" i="7"/>
  <c r="IPH97" i="7"/>
  <c r="IPG97" i="7"/>
  <c r="IPF97" i="7"/>
  <c r="IPE97" i="7"/>
  <c r="IPD97" i="7"/>
  <c r="IPC97" i="7"/>
  <c r="IPB97" i="7"/>
  <c r="IPA97" i="7"/>
  <c r="IOZ97" i="7"/>
  <c r="IOY97" i="7"/>
  <c r="IOX97" i="7"/>
  <c r="IOW97" i="7"/>
  <c r="IOV97" i="7"/>
  <c r="IOU97" i="7"/>
  <c r="IOT97" i="7"/>
  <c r="IOS97" i="7"/>
  <c r="IOR97" i="7"/>
  <c r="IOQ97" i="7"/>
  <c r="IOP97" i="7"/>
  <c r="IOO97" i="7"/>
  <c r="ION97" i="7"/>
  <c r="IOM97" i="7"/>
  <c r="IOL97" i="7"/>
  <c r="IOK97" i="7"/>
  <c r="IOJ97" i="7"/>
  <c r="IOI97" i="7"/>
  <c r="IOH97" i="7"/>
  <c r="IOG97" i="7"/>
  <c r="IOF97" i="7"/>
  <c r="IOE97" i="7"/>
  <c r="IOD97" i="7"/>
  <c r="IOC97" i="7"/>
  <c r="IOB97" i="7"/>
  <c r="IOA97" i="7"/>
  <c r="INZ97" i="7"/>
  <c r="INY97" i="7"/>
  <c r="INX97" i="7"/>
  <c r="INW97" i="7"/>
  <c r="INV97" i="7"/>
  <c r="INU97" i="7"/>
  <c r="INT97" i="7"/>
  <c r="INS97" i="7"/>
  <c r="INR97" i="7"/>
  <c r="INQ97" i="7"/>
  <c r="INP97" i="7"/>
  <c r="INO97" i="7"/>
  <c r="INN97" i="7"/>
  <c r="INM97" i="7"/>
  <c r="INL97" i="7"/>
  <c r="INK97" i="7"/>
  <c r="INJ97" i="7"/>
  <c r="INI97" i="7"/>
  <c r="INH97" i="7"/>
  <c r="ING97" i="7"/>
  <c r="INF97" i="7"/>
  <c r="INE97" i="7"/>
  <c r="IND97" i="7"/>
  <c r="INC97" i="7"/>
  <c r="INB97" i="7"/>
  <c r="INA97" i="7"/>
  <c r="IMZ97" i="7"/>
  <c r="IMY97" i="7"/>
  <c r="IMX97" i="7"/>
  <c r="IMW97" i="7"/>
  <c r="IMV97" i="7"/>
  <c r="IMU97" i="7"/>
  <c r="IMT97" i="7"/>
  <c r="IMS97" i="7"/>
  <c r="IMR97" i="7"/>
  <c r="IMQ97" i="7"/>
  <c r="IMP97" i="7"/>
  <c r="IMO97" i="7"/>
  <c r="IMN97" i="7"/>
  <c r="IMM97" i="7"/>
  <c r="IML97" i="7"/>
  <c r="IMK97" i="7"/>
  <c r="IMJ97" i="7"/>
  <c r="IMI97" i="7"/>
  <c r="IMH97" i="7"/>
  <c r="IMG97" i="7"/>
  <c r="IMF97" i="7"/>
  <c r="IME97" i="7"/>
  <c r="IMD97" i="7"/>
  <c r="IMC97" i="7"/>
  <c r="IMB97" i="7"/>
  <c r="IMA97" i="7"/>
  <c r="ILZ97" i="7"/>
  <c r="ILY97" i="7"/>
  <c r="ILX97" i="7"/>
  <c r="ILW97" i="7"/>
  <c r="ILV97" i="7"/>
  <c r="ILU97" i="7"/>
  <c r="ILT97" i="7"/>
  <c r="ILS97" i="7"/>
  <c r="ILR97" i="7"/>
  <c r="ILQ97" i="7"/>
  <c r="ILP97" i="7"/>
  <c r="ILO97" i="7"/>
  <c r="ILN97" i="7"/>
  <c r="ILM97" i="7"/>
  <c r="ILL97" i="7"/>
  <c r="ILK97" i="7"/>
  <c r="ILJ97" i="7"/>
  <c r="ILI97" i="7"/>
  <c r="ILH97" i="7"/>
  <c r="ILG97" i="7"/>
  <c r="ILF97" i="7"/>
  <c r="ILE97" i="7"/>
  <c r="ILD97" i="7"/>
  <c r="ILC97" i="7"/>
  <c r="ILB97" i="7"/>
  <c r="ILA97" i="7"/>
  <c r="IKZ97" i="7"/>
  <c r="IKY97" i="7"/>
  <c r="IKX97" i="7"/>
  <c r="IKW97" i="7"/>
  <c r="IKV97" i="7"/>
  <c r="IKU97" i="7"/>
  <c r="IKT97" i="7"/>
  <c r="IKS97" i="7"/>
  <c r="IKR97" i="7"/>
  <c r="IKQ97" i="7"/>
  <c r="IKP97" i="7"/>
  <c r="IKO97" i="7"/>
  <c r="IKN97" i="7"/>
  <c r="IKM97" i="7"/>
  <c r="IKL97" i="7"/>
  <c r="IKK97" i="7"/>
  <c r="IKJ97" i="7"/>
  <c r="IKI97" i="7"/>
  <c r="IKH97" i="7"/>
  <c r="IKG97" i="7"/>
  <c r="IKF97" i="7"/>
  <c r="IKE97" i="7"/>
  <c r="IKD97" i="7"/>
  <c r="IKC97" i="7"/>
  <c r="IKB97" i="7"/>
  <c r="IKA97" i="7"/>
  <c r="IJZ97" i="7"/>
  <c r="IJY97" i="7"/>
  <c r="IJX97" i="7"/>
  <c r="IJW97" i="7"/>
  <c r="IJV97" i="7"/>
  <c r="IJU97" i="7"/>
  <c r="IJT97" i="7"/>
  <c r="IJS97" i="7"/>
  <c r="IJR97" i="7"/>
  <c r="IJQ97" i="7"/>
  <c r="IJP97" i="7"/>
  <c r="IJO97" i="7"/>
  <c r="IJN97" i="7"/>
  <c r="IJM97" i="7"/>
  <c r="IJL97" i="7"/>
  <c r="IJK97" i="7"/>
  <c r="IJJ97" i="7"/>
  <c r="IJI97" i="7"/>
  <c r="IJH97" i="7"/>
  <c r="IJG97" i="7"/>
  <c r="IJF97" i="7"/>
  <c r="IJE97" i="7"/>
  <c r="IJD97" i="7"/>
  <c r="IJC97" i="7"/>
  <c r="IJB97" i="7"/>
  <c r="IJA97" i="7"/>
  <c r="IIZ97" i="7"/>
  <c r="IIY97" i="7"/>
  <c r="IIX97" i="7"/>
  <c r="IIW97" i="7"/>
  <c r="IIV97" i="7"/>
  <c r="IIU97" i="7"/>
  <c r="IIT97" i="7"/>
  <c r="IIS97" i="7"/>
  <c r="IIR97" i="7"/>
  <c r="IIQ97" i="7"/>
  <c r="IIP97" i="7"/>
  <c r="IIO97" i="7"/>
  <c r="IIN97" i="7"/>
  <c r="IIM97" i="7"/>
  <c r="IIL97" i="7"/>
  <c r="IIK97" i="7"/>
  <c r="IIJ97" i="7"/>
  <c r="III97" i="7"/>
  <c r="IIH97" i="7"/>
  <c r="IIG97" i="7"/>
  <c r="IIF97" i="7"/>
  <c r="IIE97" i="7"/>
  <c r="IID97" i="7"/>
  <c r="IIC97" i="7"/>
  <c r="IIB97" i="7"/>
  <c r="IIA97" i="7"/>
  <c r="IHZ97" i="7"/>
  <c r="IHY97" i="7"/>
  <c r="IHX97" i="7"/>
  <c r="IHW97" i="7"/>
  <c r="IHV97" i="7"/>
  <c r="IHU97" i="7"/>
  <c r="IHT97" i="7"/>
  <c r="IHS97" i="7"/>
  <c r="IHR97" i="7"/>
  <c r="IHQ97" i="7"/>
  <c r="IHP97" i="7"/>
  <c r="IHO97" i="7"/>
  <c r="IHN97" i="7"/>
  <c r="IHM97" i="7"/>
  <c r="IHL97" i="7"/>
  <c r="IHK97" i="7"/>
  <c r="IHJ97" i="7"/>
  <c r="IHI97" i="7"/>
  <c r="IHH97" i="7"/>
  <c r="IHG97" i="7"/>
  <c r="IHF97" i="7"/>
  <c r="IHE97" i="7"/>
  <c r="IHD97" i="7"/>
  <c r="IHC97" i="7"/>
  <c r="IHB97" i="7"/>
  <c r="IHA97" i="7"/>
  <c r="IGZ97" i="7"/>
  <c r="IGY97" i="7"/>
  <c r="IGX97" i="7"/>
  <c r="IGW97" i="7"/>
  <c r="IGV97" i="7"/>
  <c r="IGU97" i="7"/>
  <c r="IGT97" i="7"/>
  <c r="IGS97" i="7"/>
  <c r="IGR97" i="7"/>
  <c r="IGQ97" i="7"/>
  <c r="IGP97" i="7"/>
  <c r="IGO97" i="7"/>
  <c r="IGN97" i="7"/>
  <c r="IGM97" i="7"/>
  <c r="IGL97" i="7"/>
  <c r="IGK97" i="7"/>
  <c r="IGJ97" i="7"/>
  <c r="IGI97" i="7"/>
  <c r="IGH97" i="7"/>
  <c r="IGG97" i="7"/>
  <c r="IGF97" i="7"/>
  <c r="IGE97" i="7"/>
  <c r="IGD97" i="7"/>
  <c r="IGC97" i="7"/>
  <c r="IGB97" i="7"/>
  <c r="IGA97" i="7"/>
  <c r="IFZ97" i="7"/>
  <c r="IFY97" i="7"/>
  <c r="IFX97" i="7"/>
  <c r="IFW97" i="7"/>
  <c r="IFV97" i="7"/>
  <c r="IFU97" i="7"/>
  <c r="IFT97" i="7"/>
  <c r="IFS97" i="7"/>
  <c r="IFR97" i="7"/>
  <c r="IFQ97" i="7"/>
  <c r="IFP97" i="7"/>
  <c r="IFO97" i="7"/>
  <c r="IFN97" i="7"/>
  <c r="IFM97" i="7"/>
  <c r="IFL97" i="7"/>
  <c r="IFK97" i="7"/>
  <c r="IFJ97" i="7"/>
  <c r="IFI97" i="7"/>
  <c r="IFH97" i="7"/>
  <c r="IFG97" i="7"/>
  <c r="IFF97" i="7"/>
  <c r="IFE97" i="7"/>
  <c r="IFD97" i="7"/>
  <c r="IFC97" i="7"/>
  <c r="IFB97" i="7"/>
  <c r="IFA97" i="7"/>
  <c r="IEZ97" i="7"/>
  <c r="IEY97" i="7"/>
  <c r="IEX97" i="7"/>
  <c r="IEW97" i="7"/>
  <c r="IEV97" i="7"/>
  <c r="IEU97" i="7"/>
  <c r="IET97" i="7"/>
  <c r="IES97" i="7"/>
  <c r="IER97" i="7"/>
  <c r="IEQ97" i="7"/>
  <c r="IEP97" i="7"/>
  <c r="IEO97" i="7"/>
  <c r="IEN97" i="7"/>
  <c r="IEM97" i="7"/>
  <c r="IEL97" i="7"/>
  <c r="IEK97" i="7"/>
  <c r="IEJ97" i="7"/>
  <c r="IEI97" i="7"/>
  <c r="IEH97" i="7"/>
  <c r="IEG97" i="7"/>
  <c r="IEF97" i="7"/>
  <c r="IEE97" i="7"/>
  <c r="IED97" i="7"/>
  <c r="IEC97" i="7"/>
  <c r="IEB97" i="7"/>
  <c r="IEA97" i="7"/>
  <c r="IDZ97" i="7"/>
  <c r="IDY97" i="7"/>
  <c r="IDX97" i="7"/>
  <c r="IDW97" i="7"/>
  <c r="IDV97" i="7"/>
  <c r="IDU97" i="7"/>
  <c r="IDT97" i="7"/>
  <c r="IDS97" i="7"/>
  <c r="IDR97" i="7"/>
  <c r="IDQ97" i="7"/>
  <c r="IDP97" i="7"/>
  <c r="IDO97" i="7"/>
  <c r="IDN97" i="7"/>
  <c r="IDM97" i="7"/>
  <c r="IDL97" i="7"/>
  <c r="IDK97" i="7"/>
  <c r="IDJ97" i="7"/>
  <c r="IDI97" i="7"/>
  <c r="IDH97" i="7"/>
  <c r="IDG97" i="7"/>
  <c r="IDF97" i="7"/>
  <c r="IDE97" i="7"/>
  <c r="IDD97" i="7"/>
  <c r="IDC97" i="7"/>
  <c r="IDB97" i="7"/>
  <c r="IDA97" i="7"/>
  <c r="ICZ97" i="7"/>
  <c r="ICY97" i="7"/>
  <c r="ICX97" i="7"/>
  <c r="ICW97" i="7"/>
  <c r="ICV97" i="7"/>
  <c r="ICU97" i="7"/>
  <c r="ICT97" i="7"/>
  <c r="ICS97" i="7"/>
  <c r="ICR97" i="7"/>
  <c r="ICQ97" i="7"/>
  <c r="ICP97" i="7"/>
  <c r="ICO97" i="7"/>
  <c r="ICN97" i="7"/>
  <c r="ICM97" i="7"/>
  <c r="ICL97" i="7"/>
  <c r="ICK97" i="7"/>
  <c r="ICJ97" i="7"/>
  <c r="ICI97" i="7"/>
  <c r="ICH97" i="7"/>
  <c r="ICG97" i="7"/>
  <c r="ICF97" i="7"/>
  <c r="ICE97" i="7"/>
  <c r="ICD97" i="7"/>
  <c r="ICC97" i="7"/>
  <c r="ICB97" i="7"/>
  <c r="ICA97" i="7"/>
  <c r="IBZ97" i="7"/>
  <c r="IBY97" i="7"/>
  <c r="IBX97" i="7"/>
  <c r="IBW97" i="7"/>
  <c r="IBV97" i="7"/>
  <c r="IBU97" i="7"/>
  <c r="IBT97" i="7"/>
  <c r="IBS97" i="7"/>
  <c r="IBR97" i="7"/>
  <c r="IBQ97" i="7"/>
  <c r="IBP97" i="7"/>
  <c r="IBO97" i="7"/>
  <c r="IBN97" i="7"/>
  <c r="IBM97" i="7"/>
  <c r="IBL97" i="7"/>
  <c r="IBK97" i="7"/>
  <c r="IBJ97" i="7"/>
  <c r="IBI97" i="7"/>
  <c r="IBH97" i="7"/>
  <c r="IBG97" i="7"/>
  <c r="IBF97" i="7"/>
  <c r="IBE97" i="7"/>
  <c r="IBD97" i="7"/>
  <c r="IBC97" i="7"/>
  <c r="IBB97" i="7"/>
  <c r="IBA97" i="7"/>
  <c r="IAZ97" i="7"/>
  <c r="IAY97" i="7"/>
  <c r="IAX97" i="7"/>
  <c r="IAW97" i="7"/>
  <c r="IAV97" i="7"/>
  <c r="IAU97" i="7"/>
  <c r="IAT97" i="7"/>
  <c r="IAS97" i="7"/>
  <c r="IAR97" i="7"/>
  <c r="IAQ97" i="7"/>
  <c r="IAP97" i="7"/>
  <c r="IAO97" i="7"/>
  <c r="IAN97" i="7"/>
  <c r="IAM97" i="7"/>
  <c r="IAL97" i="7"/>
  <c r="IAK97" i="7"/>
  <c r="IAJ97" i="7"/>
  <c r="IAI97" i="7"/>
  <c r="IAH97" i="7"/>
  <c r="IAG97" i="7"/>
  <c r="IAF97" i="7"/>
  <c r="IAE97" i="7"/>
  <c r="IAD97" i="7"/>
  <c r="IAC97" i="7"/>
  <c r="IAB97" i="7"/>
  <c r="IAA97" i="7"/>
  <c r="HZZ97" i="7"/>
  <c r="HZY97" i="7"/>
  <c r="HZX97" i="7"/>
  <c r="HZW97" i="7"/>
  <c r="HZV97" i="7"/>
  <c r="HZU97" i="7"/>
  <c r="HZT97" i="7"/>
  <c r="HZS97" i="7"/>
  <c r="HZR97" i="7"/>
  <c r="HZQ97" i="7"/>
  <c r="HZP97" i="7"/>
  <c r="HZO97" i="7"/>
  <c r="HZN97" i="7"/>
  <c r="HZM97" i="7"/>
  <c r="HZL97" i="7"/>
  <c r="HZK97" i="7"/>
  <c r="HZJ97" i="7"/>
  <c r="HZI97" i="7"/>
  <c r="HZH97" i="7"/>
  <c r="HZG97" i="7"/>
  <c r="HZF97" i="7"/>
  <c r="HZE97" i="7"/>
  <c r="HZD97" i="7"/>
  <c r="HZC97" i="7"/>
  <c r="HZB97" i="7"/>
  <c r="HZA97" i="7"/>
  <c r="HYZ97" i="7"/>
  <c r="HYY97" i="7"/>
  <c r="HYX97" i="7"/>
  <c r="HYW97" i="7"/>
  <c r="HYV97" i="7"/>
  <c r="HYU97" i="7"/>
  <c r="HYT97" i="7"/>
  <c r="HYS97" i="7"/>
  <c r="HYR97" i="7"/>
  <c r="HYQ97" i="7"/>
  <c r="HYP97" i="7"/>
  <c r="HYO97" i="7"/>
  <c r="HYN97" i="7"/>
  <c r="HYM97" i="7"/>
  <c r="HYL97" i="7"/>
  <c r="HYK97" i="7"/>
  <c r="HYJ97" i="7"/>
  <c r="HYI97" i="7"/>
  <c r="HYH97" i="7"/>
  <c r="HYG97" i="7"/>
  <c r="HYF97" i="7"/>
  <c r="HYE97" i="7"/>
  <c r="HYD97" i="7"/>
  <c r="HYC97" i="7"/>
  <c r="HYB97" i="7"/>
  <c r="HYA97" i="7"/>
  <c r="HXZ97" i="7"/>
  <c r="HXY97" i="7"/>
  <c r="HXX97" i="7"/>
  <c r="HXW97" i="7"/>
  <c r="HXV97" i="7"/>
  <c r="HXU97" i="7"/>
  <c r="HXT97" i="7"/>
  <c r="HXS97" i="7"/>
  <c r="HXR97" i="7"/>
  <c r="HXQ97" i="7"/>
  <c r="HXP97" i="7"/>
  <c r="HXO97" i="7"/>
  <c r="HXN97" i="7"/>
  <c r="HXM97" i="7"/>
  <c r="HXL97" i="7"/>
  <c r="HXK97" i="7"/>
  <c r="HXJ97" i="7"/>
  <c r="HXI97" i="7"/>
  <c r="HXH97" i="7"/>
  <c r="HXG97" i="7"/>
  <c r="HXF97" i="7"/>
  <c r="HXE97" i="7"/>
  <c r="HXD97" i="7"/>
  <c r="HXC97" i="7"/>
  <c r="HXB97" i="7"/>
  <c r="HXA97" i="7"/>
  <c r="HWZ97" i="7"/>
  <c r="HWY97" i="7"/>
  <c r="HWX97" i="7"/>
  <c r="HWW97" i="7"/>
  <c r="HWV97" i="7"/>
  <c r="HWU97" i="7"/>
  <c r="HWT97" i="7"/>
  <c r="HWS97" i="7"/>
  <c r="HWR97" i="7"/>
  <c r="HWQ97" i="7"/>
  <c r="HWP97" i="7"/>
  <c r="HWO97" i="7"/>
  <c r="HWN97" i="7"/>
  <c r="HWM97" i="7"/>
  <c r="HWL97" i="7"/>
  <c r="HWK97" i="7"/>
  <c r="HWJ97" i="7"/>
  <c r="HWI97" i="7"/>
  <c r="HWH97" i="7"/>
  <c r="HWG97" i="7"/>
  <c r="HWF97" i="7"/>
  <c r="HWE97" i="7"/>
  <c r="HWD97" i="7"/>
  <c r="HWC97" i="7"/>
  <c r="HWB97" i="7"/>
  <c r="HWA97" i="7"/>
  <c r="HVZ97" i="7"/>
  <c r="HVY97" i="7"/>
  <c r="HVX97" i="7"/>
  <c r="HVW97" i="7"/>
  <c r="HVV97" i="7"/>
  <c r="HVU97" i="7"/>
  <c r="HVT97" i="7"/>
  <c r="HVS97" i="7"/>
  <c r="HVR97" i="7"/>
  <c r="HVQ97" i="7"/>
  <c r="HVP97" i="7"/>
  <c r="HVO97" i="7"/>
  <c r="HVN97" i="7"/>
  <c r="HVM97" i="7"/>
  <c r="HVL97" i="7"/>
  <c r="HVK97" i="7"/>
  <c r="HVJ97" i="7"/>
  <c r="HVI97" i="7"/>
  <c r="HVH97" i="7"/>
  <c r="HVG97" i="7"/>
  <c r="HVF97" i="7"/>
  <c r="HVE97" i="7"/>
  <c r="HVD97" i="7"/>
  <c r="HVC97" i="7"/>
  <c r="HVB97" i="7"/>
  <c r="HVA97" i="7"/>
  <c r="HUZ97" i="7"/>
  <c r="HUY97" i="7"/>
  <c r="HUX97" i="7"/>
  <c r="HUW97" i="7"/>
  <c r="HUV97" i="7"/>
  <c r="HUU97" i="7"/>
  <c r="HUT97" i="7"/>
  <c r="HUS97" i="7"/>
  <c r="HUR97" i="7"/>
  <c r="HUQ97" i="7"/>
  <c r="HUP97" i="7"/>
  <c r="HUO97" i="7"/>
  <c r="HUN97" i="7"/>
  <c r="HUM97" i="7"/>
  <c r="HUL97" i="7"/>
  <c r="HUK97" i="7"/>
  <c r="HUJ97" i="7"/>
  <c r="HUI97" i="7"/>
  <c r="HUH97" i="7"/>
  <c r="HUG97" i="7"/>
  <c r="HUF97" i="7"/>
  <c r="HUE97" i="7"/>
  <c r="HUD97" i="7"/>
  <c r="HUC97" i="7"/>
  <c r="HUB97" i="7"/>
  <c r="HUA97" i="7"/>
  <c r="HTZ97" i="7"/>
  <c r="HTY97" i="7"/>
  <c r="HTX97" i="7"/>
  <c r="HTW97" i="7"/>
  <c r="HTV97" i="7"/>
  <c r="HTU97" i="7"/>
  <c r="HTT97" i="7"/>
  <c r="HTS97" i="7"/>
  <c r="HTR97" i="7"/>
  <c r="HTQ97" i="7"/>
  <c r="HTP97" i="7"/>
  <c r="HTO97" i="7"/>
  <c r="HTN97" i="7"/>
  <c r="HTM97" i="7"/>
  <c r="HTL97" i="7"/>
  <c r="HTK97" i="7"/>
  <c r="HTJ97" i="7"/>
  <c r="HTI97" i="7"/>
  <c r="HTH97" i="7"/>
  <c r="HTG97" i="7"/>
  <c r="HTF97" i="7"/>
  <c r="HTE97" i="7"/>
  <c r="HTD97" i="7"/>
  <c r="HTC97" i="7"/>
  <c r="HTB97" i="7"/>
  <c r="HTA97" i="7"/>
  <c r="HSZ97" i="7"/>
  <c r="HSY97" i="7"/>
  <c r="HSX97" i="7"/>
  <c r="HSW97" i="7"/>
  <c r="HSV97" i="7"/>
  <c r="HSU97" i="7"/>
  <c r="HST97" i="7"/>
  <c r="HSS97" i="7"/>
  <c r="HSR97" i="7"/>
  <c r="HSQ97" i="7"/>
  <c r="HSP97" i="7"/>
  <c r="HSO97" i="7"/>
  <c r="HSN97" i="7"/>
  <c r="HSM97" i="7"/>
  <c r="HSL97" i="7"/>
  <c r="HSK97" i="7"/>
  <c r="HSJ97" i="7"/>
  <c r="HSI97" i="7"/>
  <c r="HSH97" i="7"/>
  <c r="HSG97" i="7"/>
  <c r="HSF97" i="7"/>
  <c r="HSE97" i="7"/>
  <c r="HSD97" i="7"/>
  <c r="HSC97" i="7"/>
  <c r="HSB97" i="7"/>
  <c r="HSA97" i="7"/>
  <c r="HRZ97" i="7"/>
  <c r="HRY97" i="7"/>
  <c r="HRX97" i="7"/>
  <c r="HRW97" i="7"/>
  <c r="HRV97" i="7"/>
  <c r="HRU97" i="7"/>
  <c r="HRT97" i="7"/>
  <c r="HRS97" i="7"/>
  <c r="HRR97" i="7"/>
  <c r="HRQ97" i="7"/>
  <c r="HRP97" i="7"/>
  <c r="HRO97" i="7"/>
  <c r="HRN97" i="7"/>
  <c r="HRM97" i="7"/>
  <c r="HRL97" i="7"/>
  <c r="HRK97" i="7"/>
  <c r="HRJ97" i="7"/>
  <c r="HRI97" i="7"/>
  <c r="HRH97" i="7"/>
  <c r="HRG97" i="7"/>
  <c r="HRF97" i="7"/>
  <c r="HRE97" i="7"/>
  <c r="HRD97" i="7"/>
  <c r="HRC97" i="7"/>
  <c r="HRB97" i="7"/>
  <c r="HRA97" i="7"/>
  <c r="HQZ97" i="7"/>
  <c r="HQY97" i="7"/>
  <c r="HQX97" i="7"/>
  <c r="HQW97" i="7"/>
  <c r="HQV97" i="7"/>
  <c r="HQU97" i="7"/>
  <c r="HQT97" i="7"/>
  <c r="HQS97" i="7"/>
  <c r="HQR97" i="7"/>
  <c r="HQQ97" i="7"/>
  <c r="HQP97" i="7"/>
  <c r="HQO97" i="7"/>
  <c r="HQN97" i="7"/>
  <c r="HQM97" i="7"/>
  <c r="HQL97" i="7"/>
  <c r="HQK97" i="7"/>
  <c r="HQJ97" i="7"/>
  <c r="HQI97" i="7"/>
  <c r="HQH97" i="7"/>
  <c r="HQG97" i="7"/>
  <c r="HQF97" i="7"/>
  <c r="HQE97" i="7"/>
  <c r="HQD97" i="7"/>
  <c r="HQC97" i="7"/>
  <c r="HQB97" i="7"/>
  <c r="HQA97" i="7"/>
  <c r="HPZ97" i="7"/>
  <c r="HPY97" i="7"/>
  <c r="HPX97" i="7"/>
  <c r="HPW97" i="7"/>
  <c r="HPV97" i="7"/>
  <c r="HPU97" i="7"/>
  <c r="HPT97" i="7"/>
  <c r="HPS97" i="7"/>
  <c r="HPR97" i="7"/>
  <c r="HPQ97" i="7"/>
  <c r="HPP97" i="7"/>
  <c r="HPO97" i="7"/>
  <c r="HPN97" i="7"/>
  <c r="HPM97" i="7"/>
  <c r="HPL97" i="7"/>
  <c r="HPK97" i="7"/>
  <c r="HPJ97" i="7"/>
  <c r="HPI97" i="7"/>
  <c r="HPH97" i="7"/>
  <c r="HPG97" i="7"/>
  <c r="HPF97" i="7"/>
  <c r="HPE97" i="7"/>
  <c r="HPD97" i="7"/>
  <c r="HPC97" i="7"/>
  <c r="HPB97" i="7"/>
  <c r="HPA97" i="7"/>
  <c r="HOZ97" i="7"/>
  <c r="HOY97" i="7"/>
  <c r="HOX97" i="7"/>
  <c r="HOW97" i="7"/>
  <c r="HOV97" i="7"/>
  <c r="HOU97" i="7"/>
  <c r="HOT97" i="7"/>
  <c r="HOS97" i="7"/>
  <c r="HOR97" i="7"/>
  <c r="HOQ97" i="7"/>
  <c r="HOP97" i="7"/>
  <c r="HOO97" i="7"/>
  <c r="HON97" i="7"/>
  <c r="HOM97" i="7"/>
  <c r="HOL97" i="7"/>
  <c r="HOK97" i="7"/>
  <c r="HOJ97" i="7"/>
  <c r="HOI97" i="7"/>
  <c r="HOH97" i="7"/>
  <c r="HOG97" i="7"/>
  <c r="HOF97" i="7"/>
  <c r="HOE97" i="7"/>
  <c r="HOD97" i="7"/>
  <c r="HOC97" i="7"/>
  <c r="HOB97" i="7"/>
  <c r="HOA97" i="7"/>
  <c r="HNZ97" i="7"/>
  <c r="HNY97" i="7"/>
  <c r="HNX97" i="7"/>
  <c r="HNW97" i="7"/>
  <c r="HNV97" i="7"/>
  <c r="HNU97" i="7"/>
  <c r="HNT97" i="7"/>
  <c r="HNS97" i="7"/>
  <c r="HNR97" i="7"/>
  <c r="HNQ97" i="7"/>
  <c r="HNP97" i="7"/>
  <c r="HNO97" i="7"/>
  <c r="HNN97" i="7"/>
  <c r="HNM97" i="7"/>
  <c r="HNL97" i="7"/>
  <c r="HNK97" i="7"/>
  <c r="HNJ97" i="7"/>
  <c r="HNI97" i="7"/>
  <c r="HNH97" i="7"/>
  <c r="HNG97" i="7"/>
  <c r="HNF97" i="7"/>
  <c r="HNE97" i="7"/>
  <c r="HND97" i="7"/>
  <c r="HNC97" i="7"/>
  <c r="HNB97" i="7"/>
  <c r="HNA97" i="7"/>
  <c r="HMZ97" i="7"/>
  <c r="HMY97" i="7"/>
  <c r="HMX97" i="7"/>
  <c r="HMW97" i="7"/>
  <c r="HMV97" i="7"/>
  <c r="HMU97" i="7"/>
  <c r="HMT97" i="7"/>
  <c r="HMS97" i="7"/>
  <c r="HMR97" i="7"/>
  <c r="HMQ97" i="7"/>
  <c r="HMP97" i="7"/>
  <c r="HMO97" i="7"/>
  <c r="HMN97" i="7"/>
  <c r="HMM97" i="7"/>
  <c r="HML97" i="7"/>
  <c r="HMK97" i="7"/>
  <c r="HMJ97" i="7"/>
  <c r="HMI97" i="7"/>
  <c r="HMH97" i="7"/>
  <c r="HMG97" i="7"/>
  <c r="HMF97" i="7"/>
  <c r="HME97" i="7"/>
  <c r="HMD97" i="7"/>
  <c r="HMC97" i="7"/>
  <c r="HMB97" i="7"/>
  <c r="HMA97" i="7"/>
  <c r="HLZ97" i="7"/>
  <c r="HLY97" i="7"/>
  <c r="HLX97" i="7"/>
  <c r="HLW97" i="7"/>
  <c r="HLV97" i="7"/>
  <c r="HLU97" i="7"/>
  <c r="HLT97" i="7"/>
  <c r="HLS97" i="7"/>
  <c r="HLR97" i="7"/>
  <c r="HLQ97" i="7"/>
  <c r="HLP97" i="7"/>
  <c r="HLO97" i="7"/>
  <c r="HLN97" i="7"/>
  <c r="HLM97" i="7"/>
  <c r="HLL97" i="7"/>
  <c r="HLK97" i="7"/>
  <c r="HLJ97" i="7"/>
  <c r="HLI97" i="7"/>
  <c r="HLH97" i="7"/>
  <c r="HLG97" i="7"/>
  <c r="HLF97" i="7"/>
  <c r="HLE97" i="7"/>
  <c r="HLD97" i="7"/>
  <c r="HLC97" i="7"/>
  <c r="HLB97" i="7"/>
  <c r="HLA97" i="7"/>
  <c r="HKZ97" i="7"/>
  <c r="HKY97" i="7"/>
  <c r="HKX97" i="7"/>
  <c r="HKW97" i="7"/>
  <c r="HKV97" i="7"/>
  <c r="HKU97" i="7"/>
  <c r="HKT97" i="7"/>
  <c r="HKS97" i="7"/>
  <c r="HKR97" i="7"/>
  <c r="HKQ97" i="7"/>
  <c r="HKP97" i="7"/>
  <c r="HKO97" i="7"/>
  <c r="HKN97" i="7"/>
  <c r="HKM97" i="7"/>
  <c r="HKL97" i="7"/>
  <c r="HKK97" i="7"/>
  <c r="HKJ97" i="7"/>
  <c r="HKI97" i="7"/>
  <c r="HKH97" i="7"/>
  <c r="HKG97" i="7"/>
  <c r="HKF97" i="7"/>
  <c r="HKE97" i="7"/>
  <c r="HKD97" i="7"/>
  <c r="HKC97" i="7"/>
  <c r="HKB97" i="7"/>
  <c r="HKA97" i="7"/>
  <c r="HJZ97" i="7"/>
  <c r="HJY97" i="7"/>
  <c r="HJX97" i="7"/>
  <c r="HJW97" i="7"/>
  <c r="HJV97" i="7"/>
  <c r="HJU97" i="7"/>
  <c r="HJT97" i="7"/>
  <c r="HJS97" i="7"/>
  <c r="HJR97" i="7"/>
  <c r="HJQ97" i="7"/>
  <c r="HJP97" i="7"/>
  <c r="HJO97" i="7"/>
  <c r="HJN97" i="7"/>
  <c r="HJM97" i="7"/>
  <c r="HJL97" i="7"/>
  <c r="HJK97" i="7"/>
  <c r="HJJ97" i="7"/>
  <c r="HJI97" i="7"/>
  <c r="HJH97" i="7"/>
  <c r="HJG97" i="7"/>
  <c r="HJF97" i="7"/>
  <c r="HJE97" i="7"/>
  <c r="HJD97" i="7"/>
  <c r="HJC97" i="7"/>
  <c r="HJB97" i="7"/>
  <c r="HJA97" i="7"/>
  <c r="HIZ97" i="7"/>
  <c r="HIY97" i="7"/>
  <c r="HIX97" i="7"/>
  <c r="HIW97" i="7"/>
  <c r="HIV97" i="7"/>
  <c r="HIU97" i="7"/>
  <c r="HIT97" i="7"/>
  <c r="HIS97" i="7"/>
  <c r="HIR97" i="7"/>
  <c r="HIQ97" i="7"/>
  <c r="HIP97" i="7"/>
  <c r="HIO97" i="7"/>
  <c r="HIN97" i="7"/>
  <c r="HIM97" i="7"/>
  <c r="HIL97" i="7"/>
  <c r="HIK97" i="7"/>
  <c r="HIJ97" i="7"/>
  <c r="HII97" i="7"/>
  <c r="HIH97" i="7"/>
  <c r="HIG97" i="7"/>
  <c r="HIF97" i="7"/>
  <c r="HIE97" i="7"/>
  <c r="HID97" i="7"/>
  <c r="HIC97" i="7"/>
  <c r="HIB97" i="7"/>
  <c r="HIA97" i="7"/>
  <c r="HHZ97" i="7"/>
  <c r="HHY97" i="7"/>
  <c r="HHX97" i="7"/>
  <c r="HHW97" i="7"/>
  <c r="HHV97" i="7"/>
  <c r="HHU97" i="7"/>
  <c r="HHT97" i="7"/>
  <c r="HHS97" i="7"/>
  <c r="HHR97" i="7"/>
  <c r="HHQ97" i="7"/>
  <c r="HHP97" i="7"/>
  <c r="HHO97" i="7"/>
  <c r="HHN97" i="7"/>
  <c r="HHM97" i="7"/>
  <c r="HHL97" i="7"/>
  <c r="HHK97" i="7"/>
  <c r="HHJ97" i="7"/>
  <c r="HHI97" i="7"/>
  <c r="HHH97" i="7"/>
  <c r="HHG97" i="7"/>
  <c r="HHF97" i="7"/>
  <c r="HHE97" i="7"/>
  <c r="HHD97" i="7"/>
  <c r="HHC97" i="7"/>
  <c r="HHB97" i="7"/>
  <c r="HHA97" i="7"/>
  <c r="HGZ97" i="7"/>
  <c r="HGY97" i="7"/>
  <c r="HGX97" i="7"/>
  <c r="HGW97" i="7"/>
  <c r="HGV97" i="7"/>
  <c r="HGU97" i="7"/>
  <c r="HGT97" i="7"/>
  <c r="HGS97" i="7"/>
  <c r="HGR97" i="7"/>
  <c r="HGQ97" i="7"/>
  <c r="HGP97" i="7"/>
  <c r="HGO97" i="7"/>
  <c r="HGN97" i="7"/>
  <c r="HGM97" i="7"/>
  <c r="HGL97" i="7"/>
  <c r="HGK97" i="7"/>
  <c r="HGJ97" i="7"/>
  <c r="HGI97" i="7"/>
  <c r="HGH97" i="7"/>
  <c r="HGG97" i="7"/>
  <c r="HGF97" i="7"/>
  <c r="HGE97" i="7"/>
  <c r="HGD97" i="7"/>
  <c r="HGC97" i="7"/>
  <c r="HGB97" i="7"/>
  <c r="HGA97" i="7"/>
  <c r="HFZ97" i="7"/>
  <c r="HFY97" i="7"/>
  <c r="HFX97" i="7"/>
  <c r="HFW97" i="7"/>
  <c r="HFV97" i="7"/>
  <c r="HFU97" i="7"/>
  <c r="HFT97" i="7"/>
  <c r="HFS97" i="7"/>
  <c r="HFR97" i="7"/>
  <c r="HFQ97" i="7"/>
  <c r="HFP97" i="7"/>
  <c r="HFO97" i="7"/>
  <c r="HFN97" i="7"/>
  <c r="HFM97" i="7"/>
  <c r="HFL97" i="7"/>
  <c r="HFK97" i="7"/>
  <c r="HFJ97" i="7"/>
  <c r="HFI97" i="7"/>
  <c r="HFH97" i="7"/>
  <c r="HFG97" i="7"/>
  <c r="HFF97" i="7"/>
  <c r="HFE97" i="7"/>
  <c r="HFD97" i="7"/>
  <c r="HFC97" i="7"/>
  <c r="HFB97" i="7"/>
  <c r="HFA97" i="7"/>
  <c r="HEZ97" i="7"/>
  <c r="HEY97" i="7"/>
  <c r="HEX97" i="7"/>
  <c r="HEW97" i="7"/>
  <c r="HEV97" i="7"/>
  <c r="HEU97" i="7"/>
  <c r="HET97" i="7"/>
  <c r="HES97" i="7"/>
  <c r="HER97" i="7"/>
  <c r="HEQ97" i="7"/>
  <c r="HEP97" i="7"/>
  <c r="HEO97" i="7"/>
  <c r="HEN97" i="7"/>
  <c r="HEM97" i="7"/>
  <c r="HEL97" i="7"/>
  <c r="HEK97" i="7"/>
  <c r="HEJ97" i="7"/>
  <c r="HEI97" i="7"/>
  <c r="HEH97" i="7"/>
  <c r="HEG97" i="7"/>
  <c r="HEF97" i="7"/>
  <c r="HEE97" i="7"/>
  <c r="HED97" i="7"/>
  <c r="HEC97" i="7"/>
  <c r="HEB97" i="7"/>
  <c r="HEA97" i="7"/>
  <c r="HDZ97" i="7"/>
  <c r="HDY97" i="7"/>
  <c r="HDX97" i="7"/>
  <c r="HDW97" i="7"/>
  <c r="HDV97" i="7"/>
  <c r="HDU97" i="7"/>
  <c r="HDT97" i="7"/>
  <c r="HDS97" i="7"/>
  <c r="HDR97" i="7"/>
  <c r="HDQ97" i="7"/>
  <c r="HDP97" i="7"/>
  <c r="HDO97" i="7"/>
  <c r="HDN97" i="7"/>
  <c r="HDM97" i="7"/>
  <c r="HDL97" i="7"/>
  <c r="HDK97" i="7"/>
  <c r="HDJ97" i="7"/>
  <c r="HDI97" i="7"/>
  <c r="HDH97" i="7"/>
  <c r="HDG97" i="7"/>
  <c r="HDF97" i="7"/>
  <c r="HDE97" i="7"/>
  <c r="HDD97" i="7"/>
  <c r="HDC97" i="7"/>
  <c r="HDB97" i="7"/>
  <c r="HDA97" i="7"/>
  <c r="HCZ97" i="7"/>
  <c r="HCY97" i="7"/>
  <c r="HCX97" i="7"/>
  <c r="HCW97" i="7"/>
  <c r="HCV97" i="7"/>
  <c r="HCU97" i="7"/>
  <c r="HCT97" i="7"/>
  <c r="HCS97" i="7"/>
  <c r="HCR97" i="7"/>
  <c r="HCQ97" i="7"/>
  <c r="HCP97" i="7"/>
  <c r="HCO97" i="7"/>
  <c r="HCN97" i="7"/>
  <c r="HCM97" i="7"/>
  <c r="HCL97" i="7"/>
  <c r="HCK97" i="7"/>
  <c r="HCJ97" i="7"/>
  <c r="HCI97" i="7"/>
  <c r="HCH97" i="7"/>
  <c r="HCG97" i="7"/>
  <c r="HCF97" i="7"/>
  <c r="HCE97" i="7"/>
  <c r="HCD97" i="7"/>
  <c r="HCC97" i="7"/>
  <c r="HCB97" i="7"/>
  <c r="HCA97" i="7"/>
  <c r="HBZ97" i="7"/>
  <c r="HBY97" i="7"/>
  <c r="HBX97" i="7"/>
  <c r="HBW97" i="7"/>
  <c r="HBV97" i="7"/>
  <c r="HBU97" i="7"/>
  <c r="HBT97" i="7"/>
  <c r="HBS97" i="7"/>
  <c r="HBR97" i="7"/>
  <c r="HBQ97" i="7"/>
  <c r="HBP97" i="7"/>
  <c r="HBO97" i="7"/>
  <c r="HBN97" i="7"/>
  <c r="HBM97" i="7"/>
  <c r="HBL97" i="7"/>
  <c r="HBK97" i="7"/>
  <c r="HBJ97" i="7"/>
  <c r="HBI97" i="7"/>
  <c r="HBH97" i="7"/>
  <c r="HBG97" i="7"/>
  <c r="HBF97" i="7"/>
  <c r="HBE97" i="7"/>
  <c r="HBD97" i="7"/>
  <c r="HBC97" i="7"/>
  <c r="HBB97" i="7"/>
  <c r="HBA97" i="7"/>
  <c r="HAZ97" i="7"/>
  <c r="HAY97" i="7"/>
  <c r="HAX97" i="7"/>
  <c r="HAW97" i="7"/>
  <c r="HAV97" i="7"/>
  <c r="HAU97" i="7"/>
  <c r="HAT97" i="7"/>
  <c r="HAS97" i="7"/>
  <c r="HAR97" i="7"/>
  <c r="HAQ97" i="7"/>
  <c r="HAP97" i="7"/>
  <c r="HAO97" i="7"/>
  <c r="HAN97" i="7"/>
  <c r="HAM97" i="7"/>
  <c r="HAL97" i="7"/>
  <c r="HAK97" i="7"/>
  <c r="HAJ97" i="7"/>
  <c r="HAI97" i="7"/>
  <c r="HAH97" i="7"/>
  <c r="HAG97" i="7"/>
  <c r="HAF97" i="7"/>
  <c r="HAE97" i="7"/>
  <c r="HAD97" i="7"/>
  <c r="HAC97" i="7"/>
  <c r="HAB97" i="7"/>
  <c r="HAA97" i="7"/>
  <c r="GZZ97" i="7"/>
  <c r="GZY97" i="7"/>
  <c r="GZX97" i="7"/>
  <c r="GZW97" i="7"/>
  <c r="GZV97" i="7"/>
  <c r="GZU97" i="7"/>
  <c r="GZT97" i="7"/>
  <c r="GZS97" i="7"/>
  <c r="GZR97" i="7"/>
  <c r="GZQ97" i="7"/>
  <c r="GZP97" i="7"/>
  <c r="GZO97" i="7"/>
  <c r="GZN97" i="7"/>
  <c r="GZM97" i="7"/>
  <c r="GZL97" i="7"/>
  <c r="GZK97" i="7"/>
  <c r="GZJ97" i="7"/>
  <c r="GZI97" i="7"/>
  <c r="GZH97" i="7"/>
  <c r="GZG97" i="7"/>
  <c r="GZF97" i="7"/>
  <c r="GZE97" i="7"/>
  <c r="GZD97" i="7"/>
  <c r="GZC97" i="7"/>
  <c r="GZB97" i="7"/>
  <c r="GZA97" i="7"/>
  <c r="GYZ97" i="7"/>
  <c r="GYY97" i="7"/>
  <c r="GYX97" i="7"/>
  <c r="GYW97" i="7"/>
  <c r="GYV97" i="7"/>
  <c r="GYU97" i="7"/>
  <c r="GYT97" i="7"/>
  <c r="GYS97" i="7"/>
  <c r="GYR97" i="7"/>
  <c r="GYQ97" i="7"/>
  <c r="GYP97" i="7"/>
  <c r="GYO97" i="7"/>
  <c r="GYN97" i="7"/>
  <c r="GYM97" i="7"/>
  <c r="GYL97" i="7"/>
  <c r="GYK97" i="7"/>
  <c r="GYJ97" i="7"/>
  <c r="GYI97" i="7"/>
  <c r="GYH97" i="7"/>
  <c r="GYG97" i="7"/>
  <c r="GYF97" i="7"/>
  <c r="GYE97" i="7"/>
  <c r="GYD97" i="7"/>
  <c r="GYC97" i="7"/>
  <c r="GYB97" i="7"/>
  <c r="GYA97" i="7"/>
  <c r="GXZ97" i="7"/>
  <c r="GXY97" i="7"/>
  <c r="GXX97" i="7"/>
  <c r="GXW97" i="7"/>
  <c r="GXV97" i="7"/>
  <c r="GXU97" i="7"/>
  <c r="GXT97" i="7"/>
  <c r="GXS97" i="7"/>
  <c r="GXR97" i="7"/>
  <c r="GXQ97" i="7"/>
  <c r="GXP97" i="7"/>
  <c r="GXO97" i="7"/>
  <c r="GXN97" i="7"/>
  <c r="GXM97" i="7"/>
  <c r="GXL97" i="7"/>
  <c r="GXK97" i="7"/>
  <c r="GXJ97" i="7"/>
  <c r="GXI97" i="7"/>
  <c r="GXH97" i="7"/>
  <c r="GXG97" i="7"/>
  <c r="GXF97" i="7"/>
  <c r="GXE97" i="7"/>
  <c r="GXD97" i="7"/>
  <c r="GXC97" i="7"/>
  <c r="GXB97" i="7"/>
  <c r="GXA97" i="7"/>
  <c r="GWZ97" i="7"/>
  <c r="GWY97" i="7"/>
  <c r="GWX97" i="7"/>
  <c r="GWW97" i="7"/>
  <c r="GWV97" i="7"/>
  <c r="GWU97" i="7"/>
  <c r="GWT97" i="7"/>
  <c r="GWS97" i="7"/>
  <c r="GWR97" i="7"/>
  <c r="GWQ97" i="7"/>
  <c r="GWP97" i="7"/>
  <c r="GWO97" i="7"/>
  <c r="GWN97" i="7"/>
  <c r="GWM97" i="7"/>
  <c r="GWL97" i="7"/>
  <c r="GWK97" i="7"/>
  <c r="GWJ97" i="7"/>
  <c r="GWI97" i="7"/>
  <c r="GWH97" i="7"/>
  <c r="GWG97" i="7"/>
  <c r="GWF97" i="7"/>
  <c r="GWE97" i="7"/>
  <c r="GWD97" i="7"/>
  <c r="GWC97" i="7"/>
  <c r="GWB97" i="7"/>
  <c r="GWA97" i="7"/>
  <c r="GVZ97" i="7"/>
  <c r="GVY97" i="7"/>
  <c r="GVX97" i="7"/>
  <c r="GVW97" i="7"/>
  <c r="GVV97" i="7"/>
  <c r="GVU97" i="7"/>
  <c r="GVT97" i="7"/>
  <c r="GVS97" i="7"/>
  <c r="GVR97" i="7"/>
  <c r="GVQ97" i="7"/>
  <c r="GVP97" i="7"/>
  <c r="GVO97" i="7"/>
  <c r="GVN97" i="7"/>
  <c r="GVM97" i="7"/>
  <c r="GVL97" i="7"/>
  <c r="GVK97" i="7"/>
  <c r="GVJ97" i="7"/>
  <c r="GVI97" i="7"/>
  <c r="GVH97" i="7"/>
  <c r="GVG97" i="7"/>
  <c r="GVF97" i="7"/>
  <c r="GVE97" i="7"/>
  <c r="GVD97" i="7"/>
  <c r="GVC97" i="7"/>
  <c r="GVB97" i="7"/>
  <c r="GVA97" i="7"/>
  <c r="GUZ97" i="7"/>
  <c r="GUY97" i="7"/>
  <c r="GUX97" i="7"/>
  <c r="GUW97" i="7"/>
  <c r="GUV97" i="7"/>
  <c r="GUU97" i="7"/>
  <c r="GUT97" i="7"/>
  <c r="GUS97" i="7"/>
  <c r="GUR97" i="7"/>
  <c r="GUQ97" i="7"/>
  <c r="GUP97" i="7"/>
  <c r="GUO97" i="7"/>
  <c r="GUN97" i="7"/>
  <c r="GUM97" i="7"/>
  <c r="GUL97" i="7"/>
  <c r="GUK97" i="7"/>
  <c r="GUJ97" i="7"/>
  <c r="GUI97" i="7"/>
  <c r="GUH97" i="7"/>
  <c r="GUG97" i="7"/>
  <c r="GUF97" i="7"/>
  <c r="GUE97" i="7"/>
  <c r="GUD97" i="7"/>
  <c r="GUC97" i="7"/>
  <c r="GUB97" i="7"/>
  <c r="GUA97" i="7"/>
  <c r="GTZ97" i="7"/>
  <c r="GTY97" i="7"/>
  <c r="GTX97" i="7"/>
  <c r="GTW97" i="7"/>
  <c r="GTV97" i="7"/>
  <c r="GTU97" i="7"/>
  <c r="GTT97" i="7"/>
  <c r="GTS97" i="7"/>
  <c r="GTR97" i="7"/>
  <c r="GTQ97" i="7"/>
  <c r="GTP97" i="7"/>
  <c r="GTO97" i="7"/>
  <c r="GTN97" i="7"/>
  <c r="GTM97" i="7"/>
  <c r="GTL97" i="7"/>
  <c r="GTK97" i="7"/>
  <c r="GTJ97" i="7"/>
  <c r="GTI97" i="7"/>
  <c r="GTH97" i="7"/>
  <c r="GTG97" i="7"/>
  <c r="GTF97" i="7"/>
  <c r="GTE97" i="7"/>
  <c r="GTD97" i="7"/>
  <c r="GTC97" i="7"/>
  <c r="GTB97" i="7"/>
  <c r="GTA97" i="7"/>
  <c r="GSZ97" i="7"/>
  <c r="GSY97" i="7"/>
  <c r="GSX97" i="7"/>
  <c r="GSW97" i="7"/>
  <c r="GSV97" i="7"/>
  <c r="GSU97" i="7"/>
  <c r="GST97" i="7"/>
  <c r="GSS97" i="7"/>
  <c r="GSR97" i="7"/>
  <c r="GSQ97" i="7"/>
  <c r="GSP97" i="7"/>
  <c r="GSO97" i="7"/>
  <c r="GSN97" i="7"/>
  <c r="GSM97" i="7"/>
  <c r="GSL97" i="7"/>
  <c r="GSK97" i="7"/>
  <c r="GSJ97" i="7"/>
  <c r="GSI97" i="7"/>
  <c r="GSH97" i="7"/>
  <c r="GSG97" i="7"/>
  <c r="GSF97" i="7"/>
  <c r="GSE97" i="7"/>
  <c r="GSD97" i="7"/>
  <c r="GSC97" i="7"/>
  <c r="GSB97" i="7"/>
  <c r="GSA97" i="7"/>
  <c r="GRZ97" i="7"/>
  <c r="GRY97" i="7"/>
  <c r="GRX97" i="7"/>
  <c r="GRW97" i="7"/>
  <c r="GRV97" i="7"/>
  <c r="GRU97" i="7"/>
  <c r="GRT97" i="7"/>
  <c r="GRS97" i="7"/>
  <c r="GRR97" i="7"/>
  <c r="GRQ97" i="7"/>
  <c r="GRP97" i="7"/>
  <c r="GRO97" i="7"/>
  <c r="GRN97" i="7"/>
  <c r="GRM97" i="7"/>
  <c r="GRL97" i="7"/>
  <c r="GRK97" i="7"/>
  <c r="GRJ97" i="7"/>
  <c r="GRI97" i="7"/>
  <c r="GRH97" i="7"/>
  <c r="GRG97" i="7"/>
  <c r="GRF97" i="7"/>
  <c r="GRE97" i="7"/>
  <c r="GRD97" i="7"/>
  <c r="GRC97" i="7"/>
  <c r="GRB97" i="7"/>
  <c r="GRA97" i="7"/>
  <c r="GQZ97" i="7"/>
  <c r="GQY97" i="7"/>
  <c r="GQX97" i="7"/>
  <c r="GQW97" i="7"/>
  <c r="GQV97" i="7"/>
  <c r="GQU97" i="7"/>
  <c r="GQT97" i="7"/>
  <c r="GQS97" i="7"/>
  <c r="GQR97" i="7"/>
  <c r="GQQ97" i="7"/>
  <c r="GQP97" i="7"/>
  <c r="GQO97" i="7"/>
  <c r="GQN97" i="7"/>
  <c r="GQM97" i="7"/>
  <c r="GQL97" i="7"/>
  <c r="GQK97" i="7"/>
  <c r="GQJ97" i="7"/>
  <c r="GQI97" i="7"/>
  <c r="GQH97" i="7"/>
  <c r="GQG97" i="7"/>
  <c r="GQF97" i="7"/>
  <c r="GQE97" i="7"/>
  <c r="GQD97" i="7"/>
  <c r="GQC97" i="7"/>
  <c r="GQB97" i="7"/>
  <c r="GQA97" i="7"/>
  <c r="GPZ97" i="7"/>
  <c r="GPY97" i="7"/>
  <c r="GPX97" i="7"/>
  <c r="GPW97" i="7"/>
  <c r="GPV97" i="7"/>
  <c r="GPU97" i="7"/>
  <c r="GPT97" i="7"/>
  <c r="GPS97" i="7"/>
  <c r="GPR97" i="7"/>
  <c r="GPQ97" i="7"/>
  <c r="GPP97" i="7"/>
  <c r="GPO97" i="7"/>
  <c r="GPN97" i="7"/>
  <c r="GPM97" i="7"/>
  <c r="GPL97" i="7"/>
  <c r="GPK97" i="7"/>
  <c r="GPJ97" i="7"/>
  <c r="GPI97" i="7"/>
  <c r="GPH97" i="7"/>
  <c r="GPG97" i="7"/>
  <c r="GPF97" i="7"/>
  <c r="GPE97" i="7"/>
  <c r="GPD97" i="7"/>
  <c r="GPC97" i="7"/>
  <c r="GPB97" i="7"/>
  <c r="GPA97" i="7"/>
  <c r="GOZ97" i="7"/>
  <c r="GOY97" i="7"/>
  <c r="GOX97" i="7"/>
  <c r="GOW97" i="7"/>
  <c r="GOV97" i="7"/>
  <c r="GOU97" i="7"/>
  <c r="GOT97" i="7"/>
  <c r="GOS97" i="7"/>
  <c r="GOR97" i="7"/>
  <c r="GOQ97" i="7"/>
  <c r="GOP97" i="7"/>
  <c r="GOO97" i="7"/>
  <c r="GON97" i="7"/>
  <c r="GOM97" i="7"/>
  <c r="GOL97" i="7"/>
  <c r="GOK97" i="7"/>
  <c r="GOJ97" i="7"/>
  <c r="GOI97" i="7"/>
  <c r="GOH97" i="7"/>
  <c r="GOG97" i="7"/>
  <c r="GOF97" i="7"/>
  <c r="GOE97" i="7"/>
  <c r="GOD97" i="7"/>
  <c r="GOC97" i="7"/>
  <c r="GOB97" i="7"/>
  <c r="GOA97" i="7"/>
  <c r="GNZ97" i="7"/>
  <c r="GNY97" i="7"/>
  <c r="GNX97" i="7"/>
  <c r="GNW97" i="7"/>
  <c r="GNV97" i="7"/>
  <c r="GNU97" i="7"/>
  <c r="GNT97" i="7"/>
  <c r="GNS97" i="7"/>
  <c r="GNR97" i="7"/>
  <c r="GNQ97" i="7"/>
  <c r="GNP97" i="7"/>
  <c r="GNO97" i="7"/>
  <c r="GNN97" i="7"/>
  <c r="GNM97" i="7"/>
  <c r="GNL97" i="7"/>
  <c r="GNK97" i="7"/>
  <c r="GNJ97" i="7"/>
  <c r="GNI97" i="7"/>
  <c r="GNH97" i="7"/>
  <c r="GNG97" i="7"/>
  <c r="GNF97" i="7"/>
  <c r="GNE97" i="7"/>
  <c r="GND97" i="7"/>
  <c r="GNC97" i="7"/>
  <c r="GNB97" i="7"/>
  <c r="GNA97" i="7"/>
  <c r="GMZ97" i="7"/>
  <c r="GMY97" i="7"/>
  <c r="GMX97" i="7"/>
  <c r="GMW97" i="7"/>
  <c r="GMV97" i="7"/>
  <c r="GMU97" i="7"/>
  <c r="GMT97" i="7"/>
  <c r="GMS97" i="7"/>
  <c r="GMR97" i="7"/>
  <c r="GMQ97" i="7"/>
  <c r="GMP97" i="7"/>
  <c r="GMO97" i="7"/>
  <c r="GMN97" i="7"/>
  <c r="GMM97" i="7"/>
  <c r="GML97" i="7"/>
  <c r="GMK97" i="7"/>
  <c r="GMJ97" i="7"/>
  <c r="GMI97" i="7"/>
  <c r="GMH97" i="7"/>
  <c r="GMG97" i="7"/>
  <c r="GMF97" i="7"/>
  <c r="GME97" i="7"/>
  <c r="GMD97" i="7"/>
  <c r="GMC97" i="7"/>
  <c r="GMB97" i="7"/>
  <c r="GMA97" i="7"/>
  <c r="GLZ97" i="7"/>
  <c r="GLY97" i="7"/>
  <c r="GLX97" i="7"/>
  <c r="GLW97" i="7"/>
  <c r="GLV97" i="7"/>
  <c r="GLU97" i="7"/>
  <c r="GLT97" i="7"/>
  <c r="GLS97" i="7"/>
  <c r="GLR97" i="7"/>
  <c r="GLQ97" i="7"/>
  <c r="GLP97" i="7"/>
  <c r="GLO97" i="7"/>
  <c r="GLN97" i="7"/>
  <c r="GLM97" i="7"/>
  <c r="GLL97" i="7"/>
  <c r="GLK97" i="7"/>
  <c r="GLJ97" i="7"/>
  <c r="GLI97" i="7"/>
  <c r="GLH97" i="7"/>
  <c r="GLG97" i="7"/>
  <c r="GLF97" i="7"/>
  <c r="GLE97" i="7"/>
  <c r="GLD97" i="7"/>
  <c r="GLC97" i="7"/>
  <c r="GLB97" i="7"/>
  <c r="GLA97" i="7"/>
  <c r="GKZ97" i="7"/>
  <c r="GKY97" i="7"/>
  <c r="GKX97" i="7"/>
  <c r="GKW97" i="7"/>
  <c r="GKV97" i="7"/>
  <c r="GKU97" i="7"/>
  <c r="GKT97" i="7"/>
  <c r="GKS97" i="7"/>
  <c r="GKR97" i="7"/>
  <c r="GKQ97" i="7"/>
  <c r="GKP97" i="7"/>
  <c r="GKO97" i="7"/>
  <c r="GKN97" i="7"/>
  <c r="GKM97" i="7"/>
  <c r="GKL97" i="7"/>
  <c r="GKK97" i="7"/>
  <c r="GKJ97" i="7"/>
  <c r="GKI97" i="7"/>
  <c r="GKH97" i="7"/>
  <c r="GKG97" i="7"/>
  <c r="GKF97" i="7"/>
  <c r="GKE97" i="7"/>
  <c r="GKD97" i="7"/>
  <c r="GKC97" i="7"/>
  <c r="GKB97" i="7"/>
  <c r="GKA97" i="7"/>
  <c r="GJZ97" i="7"/>
  <c r="GJY97" i="7"/>
  <c r="GJX97" i="7"/>
  <c r="GJW97" i="7"/>
  <c r="GJV97" i="7"/>
  <c r="GJU97" i="7"/>
  <c r="GJT97" i="7"/>
  <c r="GJS97" i="7"/>
  <c r="GJR97" i="7"/>
  <c r="GJQ97" i="7"/>
  <c r="GJP97" i="7"/>
  <c r="GJO97" i="7"/>
  <c r="GJN97" i="7"/>
  <c r="GJM97" i="7"/>
  <c r="GJL97" i="7"/>
  <c r="GJK97" i="7"/>
  <c r="GJJ97" i="7"/>
  <c r="GJI97" i="7"/>
  <c r="GJH97" i="7"/>
  <c r="GJG97" i="7"/>
  <c r="GJF97" i="7"/>
  <c r="GJE97" i="7"/>
  <c r="GJD97" i="7"/>
  <c r="GJC97" i="7"/>
  <c r="GJB97" i="7"/>
  <c r="GJA97" i="7"/>
  <c r="GIZ97" i="7"/>
  <c r="GIY97" i="7"/>
  <c r="GIX97" i="7"/>
  <c r="GIW97" i="7"/>
  <c r="GIV97" i="7"/>
  <c r="GIU97" i="7"/>
  <c r="GIT97" i="7"/>
  <c r="GIS97" i="7"/>
  <c r="GIR97" i="7"/>
  <c r="GIQ97" i="7"/>
  <c r="GIP97" i="7"/>
  <c r="GIO97" i="7"/>
  <c r="GIN97" i="7"/>
  <c r="GIM97" i="7"/>
  <c r="GIL97" i="7"/>
  <c r="GIK97" i="7"/>
  <c r="GIJ97" i="7"/>
  <c r="GII97" i="7"/>
  <c r="GIH97" i="7"/>
  <c r="GIG97" i="7"/>
  <c r="GIF97" i="7"/>
  <c r="GIE97" i="7"/>
  <c r="GID97" i="7"/>
  <c r="GIC97" i="7"/>
  <c r="GIB97" i="7"/>
  <c r="GIA97" i="7"/>
  <c r="GHZ97" i="7"/>
  <c r="GHY97" i="7"/>
  <c r="GHX97" i="7"/>
  <c r="GHW97" i="7"/>
  <c r="GHV97" i="7"/>
  <c r="GHU97" i="7"/>
  <c r="GHT97" i="7"/>
  <c r="GHS97" i="7"/>
  <c r="GHR97" i="7"/>
  <c r="GHQ97" i="7"/>
  <c r="GHP97" i="7"/>
  <c r="GHO97" i="7"/>
  <c r="GHN97" i="7"/>
  <c r="GHM97" i="7"/>
  <c r="GHL97" i="7"/>
  <c r="GHK97" i="7"/>
  <c r="GHJ97" i="7"/>
  <c r="GHI97" i="7"/>
  <c r="GHH97" i="7"/>
  <c r="GHG97" i="7"/>
  <c r="GHF97" i="7"/>
  <c r="GHE97" i="7"/>
  <c r="GHD97" i="7"/>
  <c r="GHC97" i="7"/>
  <c r="GHB97" i="7"/>
  <c r="GHA97" i="7"/>
  <c r="GGZ97" i="7"/>
  <c r="GGY97" i="7"/>
  <c r="GGX97" i="7"/>
  <c r="GGW97" i="7"/>
  <c r="GGV97" i="7"/>
  <c r="GGU97" i="7"/>
  <c r="GGT97" i="7"/>
  <c r="GGS97" i="7"/>
  <c r="GGR97" i="7"/>
  <c r="GGQ97" i="7"/>
  <c r="GGP97" i="7"/>
  <c r="GGO97" i="7"/>
  <c r="GGN97" i="7"/>
  <c r="GGM97" i="7"/>
  <c r="GGL97" i="7"/>
  <c r="GGK97" i="7"/>
  <c r="GGJ97" i="7"/>
  <c r="GGI97" i="7"/>
  <c r="GGH97" i="7"/>
  <c r="GGG97" i="7"/>
  <c r="GGF97" i="7"/>
  <c r="GGE97" i="7"/>
  <c r="GGD97" i="7"/>
  <c r="GGC97" i="7"/>
  <c r="GGB97" i="7"/>
  <c r="GGA97" i="7"/>
  <c r="GFZ97" i="7"/>
  <c r="GFY97" i="7"/>
  <c r="GFX97" i="7"/>
  <c r="GFW97" i="7"/>
  <c r="GFV97" i="7"/>
  <c r="GFU97" i="7"/>
  <c r="GFT97" i="7"/>
  <c r="GFS97" i="7"/>
  <c r="GFR97" i="7"/>
  <c r="GFQ97" i="7"/>
  <c r="GFP97" i="7"/>
  <c r="GFO97" i="7"/>
  <c r="GFN97" i="7"/>
  <c r="GFM97" i="7"/>
  <c r="GFL97" i="7"/>
  <c r="GFK97" i="7"/>
  <c r="GFJ97" i="7"/>
  <c r="GFI97" i="7"/>
  <c r="GFH97" i="7"/>
  <c r="GFG97" i="7"/>
  <c r="GFF97" i="7"/>
  <c r="GFE97" i="7"/>
  <c r="GFD97" i="7"/>
  <c r="GFC97" i="7"/>
  <c r="GFB97" i="7"/>
  <c r="GFA97" i="7"/>
  <c r="GEZ97" i="7"/>
  <c r="GEY97" i="7"/>
  <c r="GEX97" i="7"/>
  <c r="GEW97" i="7"/>
  <c r="GEV97" i="7"/>
  <c r="GEU97" i="7"/>
  <c r="GET97" i="7"/>
  <c r="GES97" i="7"/>
  <c r="GER97" i="7"/>
  <c r="GEQ97" i="7"/>
  <c r="GEP97" i="7"/>
  <c r="GEO97" i="7"/>
  <c r="GEN97" i="7"/>
  <c r="GEM97" i="7"/>
  <c r="GEL97" i="7"/>
  <c r="GEK97" i="7"/>
  <c r="GEJ97" i="7"/>
  <c r="GEI97" i="7"/>
  <c r="GEH97" i="7"/>
  <c r="GEG97" i="7"/>
  <c r="GEF97" i="7"/>
  <c r="GEE97" i="7"/>
  <c r="GED97" i="7"/>
  <c r="GEC97" i="7"/>
  <c r="GEB97" i="7"/>
  <c r="GEA97" i="7"/>
  <c r="GDZ97" i="7"/>
  <c r="GDY97" i="7"/>
  <c r="GDX97" i="7"/>
  <c r="GDW97" i="7"/>
  <c r="GDV97" i="7"/>
  <c r="GDU97" i="7"/>
  <c r="GDT97" i="7"/>
  <c r="GDS97" i="7"/>
  <c r="GDR97" i="7"/>
  <c r="GDQ97" i="7"/>
  <c r="GDP97" i="7"/>
  <c r="GDO97" i="7"/>
  <c r="GDN97" i="7"/>
  <c r="GDM97" i="7"/>
  <c r="GDL97" i="7"/>
  <c r="GDK97" i="7"/>
  <c r="GDJ97" i="7"/>
  <c r="GDI97" i="7"/>
  <c r="GDH97" i="7"/>
  <c r="GDG97" i="7"/>
  <c r="GDF97" i="7"/>
  <c r="GDE97" i="7"/>
  <c r="GDD97" i="7"/>
  <c r="GDC97" i="7"/>
  <c r="GDB97" i="7"/>
  <c r="GDA97" i="7"/>
  <c r="GCZ97" i="7"/>
  <c r="GCY97" i="7"/>
  <c r="GCX97" i="7"/>
  <c r="GCW97" i="7"/>
  <c r="GCV97" i="7"/>
  <c r="GCU97" i="7"/>
  <c r="GCT97" i="7"/>
  <c r="GCS97" i="7"/>
  <c r="GCR97" i="7"/>
  <c r="GCQ97" i="7"/>
  <c r="GCP97" i="7"/>
  <c r="GCO97" i="7"/>
  <c r="GCN97" i="7"/>
  <c r="GCM97" i="7"/>
  <c r="GCL97" i="7"/>
  <c r="GCK97" i="7"/>
  <c r="GCJ97" i="7"/>
  <c r="GCI97" i="7"/>
  <c r="GCH97" i="7"/>
  <c r="GCG97" i="7"/>
  <c r="GCF97" i="7"/>
  <c r="GCE97" i="7"/>
  <c r="GCD97" i="7"/>
  <c r="GCC97" i="7"/>
  <c r="GCB97" i="7"/>
  <c r="GCA97" i="7"/>
  <c r="GBZ97" i="7"/>
  <c r="GBY97" i="7"/>
  <c r="GBX97" i="7"/>
  <c r="GBW97" i="7"/>
  <c r="GBV97" i="7"/>
  <c r="GBU97" i="7"/>
  <c r="GBT97" i="7"/>
  <c r="GBS97" i="7"/>
  <c r="GBR97" i="7"/>
  <c r="GBQ97" i="7"/>
  <c r="GBP97" i="7"/>
  <c r="GBO97" i="7"/>
  <c r="GBN97" i="7"/>
  <c r="GBM97" i="7"/>
  <c r="GBL97" i="7"/>
  <c r="GBK97" i="7"/>
  <c r="GBJ97" i="7"/>
  <c r="GBI97" i="7"/>
  <c r="GBH97" i="7"/>
  <c r="GBG97" i="7"/>
  <c r="GBF97" i="7"/>
  <c r="GBE97" i="7"/>
  <c r="GBD97" i="7"/>
  <c r="GBC97" i="7"/>
  <c r="GBB97" i="7"/>
  <c r="GBA97" i="7"/>
  <c r="GAZ97" i="7"/>
  <c r="GAY97" i="7"/>
  <c r="GAX97" i="7"/>
  <c r="GAW97" i="7"/>
  <c r="GAV97" i="7"/>
  <c r="GAU97" i="7"/>
  <c r="GAT97" i="7"/>
  <c r="GAS97" i="7"/>
  <c r="GAR97" i="7"/>
  <c r="GAQ97" i="7"/>
  <c r="GAP97" i="7"/>
  <c r="GAO97" i="7"/>
  <c r="GAN97" i="7"/>
  <c r="GAM97" i="7"/>
  <c r="GAL97" i="7"/>
  <c r="GAK97" i="7"/>
  <c r="GAJ97" i="7"/>
  <c r="GAI97" i="7"/>
  <c r="GAH97" i="7"/>
  <c r="GAG97" i="7"/>
  <c r="GAF97" i="7"/>
  <c r="GAE97" i="7"/>
  <c r="GAD97" i="7"/>
  <c r="GAC97" i="7"/>
  <c r="GAB97" i="7"/>
  <c r="GAA97" i="7"/>
  <c r="FZZ97" i="7"/>
  <c r="FZY97" i="7"/>
  <c r="FZX97" i="7"/>
  <c r="FZW97" i="7"/>
  <c r="FZV97" i="7"/>
  <c r="FZU97" i="7"/>
  <c r="FZT97" i="7"/>
  <c r="FZS97" i="7"/>
  <c r="FZR97" i="7"/>
  <c r="FZQ97" i="7"/>
  <c r="FZP97" i="7"/>
  <c r="FZO97" i="7"/>
  <c r="FZN97" i="7"/>
  <c r="FZM97" i="7"/>
  <c r="FZL97" i="7"/>
  <c r="FZK97" i="7"/>
  <c r="FZJ97" i="7"/>
  <c r="FZI97" i="7"/>
  <c r="FZH97" i="7"/>
  <c r="FZG97" i="7"/>
  <c r="FZF97" i="7"/>
  <c r="FZE97" i="7"/>
  <c r="FZD97" i="7"/>
  <c r="FZC97" i="7"/>
  <c r="FZB97" i="7"/>
  <c r="FZA97" i="7"/>
  <c r="FYZ97" i="7"/>
  <c r="FYY97" i="7"/>
  <c r="FYX97" i="7"/>
  <c r="FYW97" i="7"/>
  <c r="FYV97" i="7"/>
  <c r="FYU97" i="7"/>
  <c r="FYT97" i="7"/>
  <c r="FYS97" i="7"/>
  <c r="FYR97" i="7"/>
  <c r="FYQ97" i="7"/>
  <c r="FYP97" i="7"/>
  <c r="FYO97" i="7"/>
  <c r="FYN97" i="7"/>
  <c r="FYM97" i="7"/>
  <c r="FYL97" i="7"/>
  <c r="FYK97" i="7"/>
  <c r="FYJ97" i="7"/>
  <c r="FYI97" i="7"/>
  <c r="FYH97" i="7"/>
  <c r="FYG97" i="7"/>
  <c r="FYF97" i="7"/>
  <c r="FYE97" i="7"/>
  <c r="FYD97" i="7"/>
  <c r="FYC97" i="7"/>
  <c r="FYB97" i="7"/>
  <c r="FYA97" i="7"/>
  <c r="FXZ97" i="7"/>
  <c r="FXY97" i="7"/>
  <c r="FXX97" i="7"/>
  <c r="FXW97" i="7"/>
  <c r="FXV97" i="7"/>
  <c r="FXU97" i="7"/>
  <c r="FXT97" i="7"/>
  <c r="FXS97" i="7"/>
  <c r="FXR97" i="7"/>
  <c r="FXQ97" i="7"/>
  <c r="FXP97" i="7"/>
  <c r="FXO97" i="7"/>
  <c r="FXN97" i="7"/>
  <c r="FXM97" i="7"/>
  <c r="FXL97" i="7"/>
  <c r="FXK97" i="7"/>
  <c r="FXJ97" i="7"/>
  <c r="FXI97" i="7"/>
  <c r="FXH97" i="7"/>
  <c r="FXG97" i="7"/>
  <c r="FXF97" i="7"/>
  <c r="FXE97" i="7"/>
  <c r="FXD97" i="7"/>
  <c r="FXC97" i="7"/>
  <c r="FXB97" i="7"/>
  <c r="FXA97" i="7"/>
  <c r="FWZ97" i="7"/>
  <c r="FWY97" i="7"/>
  <c r="FWX97" i="7"/>
  <c r="FWW97" i="7"/>
  <c r="FWV97" i="7"/>
  <c r="FWU97" i="7"/>
  <c r="FWT97" i="7"/>
  <c r="FWS97" i="7"/>
  <c r="FWR97" i="7"/>
  <c r="FWQ97" i="7"/>
  <c r="FWP97" i="7"/>
  <c r="FWO97" i="7"/>
  <c r="FWN97" i="7"/>
  <c r="FWM97" i="7"/>
  <c r="FWL97" i="7"/>
  <c r="FWK97" i="7"/>
  <c r="FWJ97" i="7"/>
  <c r="FWI97" i="7"/>
  <c r="FWH97" i="7"/>
  <c r="FWG97" i="7"/>
  <c r="FWF97" i="7"/>
  <c r="FWE97" i="7"/>
  <c r="FWD97" i="7"/>
  <c r="FWC97" i="7"/>
  <c r="FWB97" i="7"/>
  <c r="FWA97" i="7"/>
  <c r="FVZ97" i="7"/>
  <c r="FVY97" i="7"/>
  <c r="FVX97" i="7"/>
  <c r="FVW97" i="7"/>
  <c r="FVV97" i="7"/>
  <c r="FVU97" i="7"/>
  <c r="FVT97" i="7"/>
  <c r="FVS97" i="7"/>
  <c r="FVR97" i="7"/>
  <c r="FVQ97" i="7"/>
  <c r="FVP97" i="7"/>
  <c r="FVO97" i="7"/>
  <c r="FVN97" i="7"/>
  <c r="FVM97" i="7"/>
  <c r="FVL97" i="7"/>
  <c r="FVK97" i="7"/>
  <c r="FVJ97" i="7"/>
  <c r="FVI97" i="7"/>
  <c r="FVH97" i="7"/>
  <c r="FVG97" i="7"/>
  <c r="FVF97" i="7"/>
  <c r="FVE97" i="7"/>
  <c r="FVD97" i="7"/>
  <c r="FVC97" i="7"/>
  <c r="FVB97" i="7"/>
  <c r="FVA97" i="7"/>
  <c r="FUZ97" i="7"/>
  <c r="FUY97" i="7"/>
  <c r="FUX97" i="7"/>
  <c r="FUW97" i="7"/>
  <c r="FUV97" i="7"/>
  <c r="FUU97" i="7"/>
  <c r="FUT97" i="7"/>
  <c r="FUS97" i="7"/>
  <c r="FUR97" i="7"/>
  <c r="FUQ97" i="7"/>
  <c r="FUP97" i="7"/>
  <c r="FUO97" i="7"/>
  <c r="FUN97" i="7"/>
  <c r="FUM97" i="7"/>
  <c r="FUL97" i="7"/>
  <c r="FUK97" i="7"/>
  <c r="FUJ97" i="7"/>
  <c r="FUI97" i="7"/>
  <c r="FUH97" i="7"/>
  <c r="FUG97" i="7"/>
  <c r="FUF97" i="7"/>
  <c r="FUE97" i="7"/>
  <c r="FUD97" i="7"/>
  <c r="FUC97" i="7"/>
  <c r="FUB97" i="7"/>
  <c r="FUA97" i="7"/>
  <c r="FTZ97" i="7"/>
  <c r="FTY97" i="7"/>
  <c r="FTX97" i="7"/>
  <c r="FTW97" i="7"/>
  <c r="FTV97" i="7"/>
  <c r="FTU97" i="7"/>
  <c r="FTT97" i="7"/>
  <c r="FTS97" i="7"/>
  <c r="FTR97" i="7"/>
  <c r="FTQ97" i="7"/>
  <c r="FTP97" i="7"/>
  <c r="FTO97" i="7"/>
  <c r="FTN97" i="7"/>
  <c r="FTM97" i="7"/>
  <c r="FTL97" i="7"/>
  <c r="FTK97" i="7"/>
  <c r="FTJ97" i="7"/>
  <c r="FTI97" i="7"/>
  <c r="FTH97" i="7"/>
  <c r="FTG97" i="7"/>
  <c r="FTF97" i="7"/>
  <c r="FTE97" i="7"/>
  <c r="FTD97" i="7"/>
  <c r="FTC97" i="7"/>
  <c r="FTB97" i="7"/>
  <c r="FTA97" i="7"/>
  <c r="FSZ97" i="7"/>
  <c r="FSY97" i="7"/>
  <c r="FSX97" i="7"/>
  <c r="FSW97" i="7"/>
  <c r="FSV97" i="7"/>
  <c r="FSU97" i="7"/>
  <c r="FST97" i="7"/>
  <c r="FSS97" i="7"/>
  <c r="FSR97" i="7"/>
  <c r="FSQ97" i="7"/>
  <c r="FSP97" i="7"/>
  <c r="FSO97" i="7"/>
  <c r="FSN97" i="7"/>
  <c r="FSM97" i="7"/>
  <c r="FSL97" i="7"/>
  <c r="FSK97" i="7"/>
  <c r="FSJ97" i="7"/>
  <c r="FSI97" i="7"/>
  <c r="FSH97" i="7"/>
  <c r="FSG97" i="7"/>
  <c r="FSF97" i="7"/>
  <c r="FSE97" i="7"/>
  <c r="FSD97" i="7"/>
  <c r="FSC97" i="7"/>
  <c r="FSB97" i="7"/>
  <c r="FSA97" i="7"/>
  <c r="FRZ97" i="7"/>
  <c r="FRY97" i="7"/>
  <c r="FRX97" i="7"/>
  <c r="FRW97" i="7"/>
  <c r="FRV97" i="7"/>
  <c r="FRU97" i="7"/>
  <c r="FRT97" i="7"/>
  <c r="FRS97" i="7"/>
  <c r="FRR97" i="7"/>
  <c r="FRQ97" i="7"/>
  <c r="FRP97" i="7"/>
  <c r="FRO97" i="7"/>
  <c r="FRN97" i="7"/>
  <c r="FRM97" i="7"/>
  <c r="FRL97" i="7"/>
  <c r="FRK97" i="7"/>
  <c r="FRJ97" i="7"/>
  <c r="FRI97" i="7"/>
  <c r="FRH97" i="7"/>
  <c r="FRG97" i="7"/>
  <c r="FRF97" i="7"/>
  <c r="FRE97" i="7"/>
  <c r="FRD97" i="7"/>
  <c r="FRC97" i="7"/>
  <c r="FRB97" i="7"/>
  <c r="FRA97" i="7"/>
  <c r="FQZ97" i="7"/>
  <c r="FQY97" i="7"/>
  <c r="FQX97" i="7"/>
  <c r="FQW97" i="7"/>
  <c r="FQV97" i="7"/>
  <c r="FQU97" i="7"/>
  <c r="FQT97" i="7"/>
  <c r="FQS97" i="7"/>
  <c r="FQR97" i="7"/>
  <c r="FQQ97" i="7"/>
  <c r="FQP97" i="7"/>
  <c r="FQO97" i="7"/>
  <c r="FQN97" i="7"/>
  <c r="FQM97" i="7"/>
  <c r="FQL97" i="7"/>
  <c r="FQK97" i="7"/>
  <c r="FQJ97" i="7"/>
  <c r="FQI97" i="7"/>
  <c r="FQH97" i="7"/>
  <c r="FQG97" i="7"/>
  <c r="FQF97" i="7"/>
  <c r="FQE97" i="7"/>
  <c r="FQD97" i="7"/>
  <c r="FQC97" i="7"/>
  <c r="FQB97" i="7"/>
  <c r="FQA97" i="7"/>
  <c r="FPZ97" i="7"/>
  <c r="FPY97" i="7"/>
  <c r="FPX97" i="7"/>
  <c r="FPW97" i="7"/>
  <c r="FPV97" i="7"/>
  <c r="FPU97" i="7"/>
  <c r="FPT97" i="7"/>
  <c r="FPS97" i="7"/>
  <c r="FPR97" i="7"/>
  <c r="FPQ97" i="7"/>
  <c r="FPP97" i="7"/>
  <c r="FPO97" i="7"/>
  <c r="FPN97" i="7"/>
  <c r="FPM97" i="7"/>
  <c r="FPL97" i="7"/>
  <c r="FPK97" i="7"/>
  <c r="FPJ97" i="7"/>
  <c r="FPI97" i="7"/>
  <c r="FPH97" i="7"/>
  <c r="FPG97" i="7"/>
  <c r="FPF97" i="7"/>
  <c r="FPE97" i="7"/>
  <c r="FPD97" i="7"/>
  <c r="FPC97" i="7"/>
  <c r="FPB97" i="7"/>
  <c r="FPA97" i="7"/>
  <c r="FOZ97" i="7"/>
  <c r="FOY97" i="7"/>
  <c r="FOX97" i="7"/>
  <c r="FOW97" i="7"/>
  <c r="FOV97" i="7"/>
  <c r="FOU97" i="7"/>
  <c r="FOT97" i="7"/>
  <c r="FOS97" i="7"/>
  <c r="FOR97" i="7"/>
  <c r="FOQ97" i="7"/>
  <c r="FOP97" i="7"/>
  <c r="FOO97" i="7"/>
  <c r="FON97" i="7"/>
  <c r="FOM97" i="7"/>
  <c r="FOL97" i="7"/>
  <c r="FOK97" i="7"/>
  <c r="FOJ97" i="7"/>
  <c r="FOI97" i="7"/>
  <c r="FOH97" i="7"/>
  <c r="FOG97" i="7"/>
  <c r="FOF97" i="7"/>
  <c r="FOE97" i="7"/>
  <c r="FOD97" i="7"/>
  <c r="FOC97" i="7"/>
  <c r="FOB97" i="7"/>
  <c r="FOA97" i="7"/>
  <c r="FNZ97" i="7"/>
  <c r="FNY97" i="7"/>
  <c r="FNX97" i="7"/>
  <c r="FNW97" i="7"/>
  <c r="FNV97" i="7"/>
  <c r="FNU97" i="7"/>
  <c r="FNT97" i="7"/>
  <c r="FNS97" i="7"/>
  <c r="FNR97" i="7"/>
  <c r="FNQ97" i="7"/>
  <c r="FNP97" i="7"/>
  <c r="FNO97" i="7"/>
  <c r="FNN97" i="7"/>
  <c r="FNM97" i="7"/>
  <c r="FNL97" i="7"/>
  <c r="FNK97" i="7"/>
  <c r="FNJ97" i="7"/>
  <c r="FNI97" i="7"/>
  <c r="FNH97" i="7"/>
  <c r="FNG97" i="7"/>
  <c r="FNF97" i="7"/>
  <c r="FNE97" i="7"/>
  <c r="FND97" i="7"/>
  <c r="FNC97" i="7"/>
  <c r="FNB97" i="7"/>
  <c r="FNA97" i="7"/>
  <c r="FMZ97" i="7"/>
  <c r="FMY97" i="7"/>
  <c r="FMX97" i="7"/>
  <c r="FMW97" i="7"/>
  <c r="FMV97" i="7"/>
  <c r="FMU97" i="7"/>
  <c r="FMT97" i="7"/>
  <c r="FMS97" i="7"/>
  <c r="FMR97" i="7"/>
  <c r="FMQ97" i="7"/>
  <c r="FMP97" i="7"/>
  <c r="FMO97" i="7"/>
  <c r="FMN97" i="7"/>
  <c r="FMM97" i="7"/>
  <c r="FML97" i="7"/>
  <c r="FMK97" i="7"/>
  <c r="FMJ97" i="7"/>
  <c r="FMI97" i="7"/>
  <c r="FMH97" i="7"/>
  <c r="FMG97" i="7"/>
  <c r="FMF97" i="7"/>
  <c r="FME97" i="7"/>
  <c r="FMD97" i="7"/>
  <c r="FMC97" i="7"/>
  <c r="FMB97" i="7"/>
  <c r="FMA97" i="7"/>
  <c r="FLZ97" i="7"/>
  <c r="FLY97" i="7"/>
  <c r="FLX97" i="7"/>
  <c r="FLW97" i="7"/>
  <c r="FLV97" i="7"/>
  <c r="FLU97" i="7"/>
  <c r="FLT97" i="7"/>
  <c r="FLS97" i="7"/>
  <c r="FLR97" i="7"/>
  <c r="FLQ97" i="7"/>
  <c r="FLP97" i="7"/>
  <c r="FLO97" i="7"/>
  <c r="FLN97" i="7"/>
  <c r="FLM97" i="7"/>
  <c r="FLL97" i="7"/>
  <c r="FLK97" i="7"/>
  <c r="FLJ97" i="7"/>
  <c r="FLI97" i="7"/>
  <c r="FLH97" i="7"/>
  <c r="FLG97" i="7"/>
  <c r="FLF97" i="7"/>
  <c r="FLE97" i="7"/>
  <c r="FLD97" i="7"/>
  <c r="FLC97" i="7"/>
  <c r="FLB97" i="7"/>
  <c r="FLA97" i="7"/>
  <c r="FKZ97" i="7"/>
  <c r="FKY97" i="7"/>
  <c r="FKX97" i="7"/>
  <c r="FKW97" i="7"/>
  <c r="FKV97" i="7"/>
  <c r="FKU97" i="7"/>
  <c r="FKT97" i="7"/>
  <c r="FKS97" i="7"/>
  <c r="FKR97" i="7"/>
  <c r="FKQ97" i="7"/>
  <c r="FKP97" i="7"/>
  <c r="FKO97" i="7"/>
  <c r="FKN97" i="7"/>
  <c r="FKM97" i="7"/>
  <c r="FKL97" i="7"/>
  <c r="FKK97" i="7"/>
  <c r="FKJ97" i="7"/>
  <c r="FKI97" i="7"/>
  <c r="FKH97" i="7"/>
  <c r="FKG97" i="7"/>
  <c r="FKF97" i="7"/>
  <c r="FKE97" i="7"/>
  <c r="FKD97" i="7"/>
  <c r="FKC97" i="7"/>
  <c r="FKB97" i="7"/>
  <c r="FKA97" i="7"/>
  <c r="FJZ97" i="7"/>
  <c r="FJY97" i="7"/>
  <c r="FJX97" i="7"/>
  <c r="FJW97" i="7"/>
  <c r="FJV97" i="7"/>
  <c r="FJU97" i="7"/>
  <c r="FJT97" i="7"/>
  <c r="FJS97" i="7"/>
  <c r="FJR97" i="7"/>
  <c r="FJQ97" i="7"/>
  <c r="FJP97" i="7"/>
  <c r="FJO97" i="7"/>
  <c r="FJN97" i="7"/>
  <c r="FJM97" i="7"/>
  <c r="FJL97" i="7"/>
  <c r="FJK97" i="7"/>
  <c r="FJJ97" i="7"/>
  <c r="FJI97" i="7"/>
  <c r="FJH97" i="7"/>
  <c r="FJG97" i="7"/>
  <c r="FJF97" i="7"/>
  <c r="FJE97" i="7"/>
  <c r="FJD97" i="7"/>
  <c r="FJC97" i="7"/>
  <c r="FJB97" i="7"/>
  <c r="FJA97" i="7"/>
  <c r="FIZ97" i="7"/>
  <c r="FIY97" i="7"/>
  <c r="FIX97" i="7"/>
  <c r="FIW97" i="7"/>
  <c r="FIV97" i="7"/>
  <c r="FIU97" i="7"/>
  <c r="FIT97" i="7"/>
  <c r="FIS97" i="7"/>
  <c r="FIR97" i="7"/>
  <c r="FIQ97" i="7"/>
  <c r="FIP97" i="7"/>
  <c r="FIO97" i="7"/>
  <c r="FIN97" i="7"/>
  <c r="FIM97" i="7"/>
  <c r="FIL97" i="7"/>
  <c r="FIK97" i="7"/>
  <c r="FIJ97" i="7"/>
  <c r="FII97" i="7"/>
  <c r="FIH97" i="7"/>
  <c r="FIG97" i="7"/>
  <c r="FIF97" i="7"/>
  <c r="FIE97" i="7"/>
  <c r="FID97" i="7"/>
  <c r="FIC97" i="7"/>
  <c r="FIB97" i="7"/>
  <c r="FIA97" i="7"/>
  <c r="FHZ97" i="7"/>
  <c r="FHY97" i="7"/>
  <c r="FHX97" i="7"/>
  <c r="FHW97" i="7"/>
  <c r="FHV97" i="7"/>
  <c r="FHU97" i="7"/>
  <c r="FHT97" i="7"/>
  <c r="FHS97" i="7"/>
  <c r="FHR97" i="7"/>
  <c r="FHQ97" i="7"/>
  <c r="FHP97" i="7"/>
  <c r="FHO97" i="7"/>
  <c r="FHN97" i="7"/>
  <c r="FHM97" i="7"/>
  <c r="FHL97" i="7"/>
  <c r="FHK97" i="7"/>
  <c r="FHJ97" i="7"/>
  <c r="FHI97" i="7"/>
  <c r="FHH97" i="7"/>
  <c r="FHG97" i="7"/>
  <c r="FHF97" i="7"/>
  <c r="FHE97" i="7"/>
  <c r="FHD97" i="7"/>
  <c r="FHC97" i="7"/>
  <c r="FHB97" i="7"/>
  <c r="FHA97" i="7"/>
  <c r="FGZ97" i="7"/>
  <c r="FGY97" i="7"/>
  <c r="FGX97" i="7"/>
  <c r="FGW97" i="7"/>
  <c r="FGV97" i="7"/>
  <c r="FGU97" i="7"/>
  <c r="FGT97" i="7"/>
  <c r="FGS97" i="7"/>
  <c r="FGR97" i="7"/>
  <c r="FGQ97" i="7"/>
  <c r="FGP97" i="7"/>
  <c r="FGO97" i="7"/>
  <c r="FGN97" i="7"/>
  <c r="FGM97" i="7"/>
  <c r="FGL97" i="7"/>
  <c r="FGK97" i="7"/>
  <c r="FGJ97" i="7"/>
  <c r="FGI97" i="7"/>
  <c r="FGH97" i="7"/>
  <c r="FGG97" i="7"/>
  <c r="FGF97" i="7"/>
  <c r="FGE97" i="7"/>
  <c r="FGD97" i="7"/>
  <c r="FGC97" i="7"/>
  <c r="FGB97" i="7"/>
  <c r="FGA97" i="7"/>
  <c r="FFZ97" i="7"/>
  <c r="FFY97" i="7"/>
  <c r="FFX97" i="7"/>
  <c r="FFW97" i="7"/>
  <c r="FFV97" i="7"/>
  <c r="FFU97" i="7"/>
  <c r="FFT97" i="7"/>
  <c r="FFS97" i="7"/>
  <c r="FFR97" i="7"/>
  <c r="FFQ97" i="7"/>
  <c r="FFP97" i="7"/>
  <c r="FFO97" i="7"/>
  <c r="FFN97" i="7"/>
  <c r="FFM97" i="7"/>
  <c r="FFL97" i="7"/>
  <c r="FFK97" i="7"/>
  <c r="FFJ97" i="7"/>
  <c r="FFI97" i="7"/>
  <c r="FFH97" i="7"/>
  <c r="FFG97" i="7"/>
  <c r="FFF97" i="7"/>
  <c r="FFE97" i="7"/>
  <c r="FFD97" i="7"/>
  <c r="FFC97" i="7"/>
  <c r="FFB97" i="7"/>
  <c r="FFA97" i="7"/>
  <c r="FEZ97" i="7"/>
  <c r="FEY97" i="7"/>
  <c r="FEX97" i="7"/>
  <c r="FEW97" i="7"/>
  <c r="FEV97" i="7"/>
  <c r="FEU97" i="7"/>
  <c r="FET97" i="7"/>
  <c r="FES97" i="7"/>
  <c r="FER97" i="7"/>
  <c r="FEQ97" i="7"/>
  <c r="FEP97" i="7"/>
  <c r="FEO97" i="7"/>
  <c r="FEN97" i="7"/>
  <c r="FEM97" i="7"/>
  <c r="FEL97" i="7"/>
  <c r="FEK97" i="7"/>
  <c r="FEJ97" i="7"/>
  <c r="FEI97" i="7"/>
  <c r="FEH97" i="7"/>
  <c r="FEG97" i="7"/>
  <c r="FEF97" i="7"/>
  <c r="FEE97" i="7"/>
  <c r="FED97" i="7"/>
  <c r="FEC97" i="7"/>
  <c r="FEB97" i="7"/>
  <c r="FEA97" i="7"/>
  <c r="FDZ97" i="7"/>
  <c r="FDY97" i="7"/>
  <c r="FDX97" i="7"/>
  <c r="FDW97" i="7"/>
  <c r="FDV97" i="7"/>
  <c r="FDU97" i="7"/>
  <c r="FDT97" i="7"/>
  <c r="FDS97" i="7"/>
  <c r="FDR97" i="7"/>
  <c r="FDQ97" i="7"/>
  <c r="FDP97" i="7"/>
  <c r="FDO97" i="7"/>
  <c r="FDN97" i="7"/>
  <c r="FDM97" i="7"/>
  <c r="FDL97" i="7"/>
  <c r="FDK97" i="7"/>
  <c r="FDJ97" i="7"/>
  <c r="FDI97" i="7"/>
  <c r="FDH97" i="7"/>
  <c r="FDG97" i="7"/>
  <c r="FDF97" i="7"/>
  <c r="FDE97" i="7"/>
  <c r="FDD97" i="7"/>
  <c r="FDC97" i="7"/>
  <c r="FDB97" i="7"/>
  <c r="FDA97" i="7"/>
  <c r="FCZ97" i="7"/>
  <c r="FCY97" i="7"/>
  <c r="FCX97" i="7"/>
  <c r="FCW97" i="7"/>
  <c r="FCV97" i="7"/>
  <c r="FCU97" i="7"/>
  <c r="FCT97" i="7"/>
  <c r="FCS97" i="7"/>
  <c r="FCR97" i="7"/>
  <c r="FCQ97" i="7"/>
  <c r="FCP97" i="7"/>
  <c r="FCO97" i="7"/>
  <c r="FCN97" i="7"/>
  <c r="FCM97" i="7"/>
  <c r="FCL97" i="7"/>
  <c r="FCK97" i="7"/>
  <c r="FCJ97" i="7"/>
  <c r="FCI97" i="7"/>
  <c r="FCH97" i="7"/>
  <c r="FCG97" i="7"/>
  <c r="FCF97" i="7"/>
  <c r="FCE97" i="7"/>
  <c r="FCD97" i="7"/>
  <c r="FCC97" i="7"/>
  <c r="FCB97" i="7"/>
  <c r="FCA97" i="7"/>
  <c r="FBZ97" i="7"/>
  <c r="FBY97" i="7"/>
  <c r="FBX97" i="7"/>
  <c r="FBW97" i="7"/>
  <c r="FBV97" i="7"/>
  <c r="FBU97" i="7"/>
  <c r="FBT97" i="7"/>
  <c r="FBS97" i="7"/>
  <c r="FBR97" i="7"/>
  <c r="FBQ97" i="7"/>
  <c r="FBP97" i="7"/>
  <c r="FBO97" i="7"/>
  <c r="FBN97" i="7"/>
  <c r="FBM97" i="7"/>
  <c r="FBL97" i="7"/>
  <c r="FBK97" i="7"/>
  <c r="FBJ97" i="7"/>
  <c r="FBI97" i="7"/>
  <c r="FBH97" i="7"/>
  <c r="FBG97" i="7"/>
  <c r="FBF97" i="7"/>
  <c r="FBE97" i="7"/>
  <c r="FBD97" i="7"/>
  <c r="FBC97" i="7"/>
  <c r="FBB97" i="7"/>
  <c r="FBA97" i="7"/>
  <c r="FAZ97" i="7"/>
  <c r="FAY97" i="7"/>
  <c r="FAX97" i="7"/>
  <c r="FAW97" i="7"/>
  <c r="FAV97" i="7"/>
  <c r="FAU97" i="7"/>
  <c r="FAT97" i="7"/>
  <c r="FAS97" i="7"/>
  <c r="FAR97" i="7"/>
  <c r="FAQ97" i="7"/>
  <c r="FAP97" i="7"/>
  <c r="FAO97" i="7"/>
  <c r="FAN97" i="7"/>
  <c r="FAM97" i="7"/>
  <c r="FAL97" i="7"/>
  <c r="FAK97" i="7"/>
  <c r="FAJ97" i="7"/>
  <c r="FAI97" i="7"/>
  <c r="FAH97" i="7"/>
  <c r="FAG97" i="7"/>
  <c r="FAF97" i="7"/>
  <c r="FAE97" i="7"/>
  <c r="FAD97" i="7"/>
  <c r="FAC97" i="7"/>
  <c r="FAB97" i="7"/>
  <c r="FAA97" i="7"/>
  <c r="EZZ97" i="7"/>
  <c r="EZY97" i="7"/>
  <c r="EZX97" i="7"/>
  <c r="EZW97" i="7"/>
  <c r="EZV97" i="7"/>
  <c r="EZU97" i="7"/>
  <c r="EZT97" i="7"/>
  <c r="EZS97" i="7"/>
  <c r="EZR97" i="7"/>
  <c r="EZQ97" i="7"/>
  <c r="EZP97" i="7"/>
  <c r="EZO97" i="7"/>
  <c r="EZN97" i="7"/>
  <c r="EZM97" i="7"/>
  <c r="EZL97" i="7"/>
  <c r="EZK97" i="7"/>
  <c r="EZJ97" i="7"/>
  <c r="EZI97" i="7"/>
  <c r="EZH97" i="7"/>
  <c r="EZG97" i="7"/>
  <c r="EZF97" i="7"/>
  <c r="EZE97" i="7"/>
  <c r="EZD97" i="7"/>
  <c r="EZC97" i="7"/>
  <c r="EZB97" i="7"/>
  <c r="EZA97" i="7"/>
  <c r="EYZ97" i="7"/>
  <c r="EYY97" i="7"/>
  <c r="EYX97" i="7"/>
  <c r="EYW97" i="7"/>
  <c r="EYV97" i="7"/>
  <c r="EYU97" i="7"/>
  <c r="EYT97" i="7"/>
  <c r="EYS97" i="7"/>
  <c r="EYR97" i="7"/>
  <c r="EYQ97" i="7"/>
  <c r="EYP97" i="7"/>
  <c r="EYO97" i="7"/>
  <c r="EYN97" i="7"/>
  <c r="EYM97" i="7"/>
  <c r="EYL97" i="7"/>
  <c r="EYK97" i="7"/>
  <c r="EYJ97" i="7"/>
  <c r="EYI97" i="7"/>
  <c r="EYH97" i="7"/>
  <c r="EYG97" i="7"/>
  <c r="EYF97" i="7"/>
  <c r="EYE97" i="7"/>
  <c r="EYD97" i="7"/>
  <c r="EYC97" i="7"/>
  <c r="EYB97" i="7"/>
  <c r="EYA97" i="7"/>
  <c r="EXZ97" i="7"/>
  <c r="EXY97" i="7"/>
  <c r="EXX97" i="7"/>
  <c r="EXW97" i="7"/>
  <c r="EXV97" i="7"/>
  <c r="EXU97" i="7"/>
  <c r="EXT97" i="7"/>
  <c r="EXS97" i="7"/>
  <c r="EXR97" i="7"/>
  <c r="EXQ97" i="7"/>
  <c r="EXP97" i="7"/>
  <c r="EXO97" i="7"/>
  <c r="EXN97" i="7"/>
  <c r="EXM97" i="7"/>
  <c r="EXL97" i="7"/>
  <c r="EXK97" i="7"/>
  <c r="EXJ97" i="7"/>
  <c r="EXI97" i="7"/>
  <c r="EXH97" i="7"/>
  <c r="EXG97" i="7"/>
  <c r="EXF97" i="7"/>
  <c r="EXE97" i="7"/>
  <c r="EXD97" i="7"/>
  <c r="EXC97" i="7"/>
  <c r="EXB97" i="7"/>
  <c r="EXA97" i="7"/>
  <c r="EWZ97" i="7"/>
  <c r="EWY97" i="7"/>
  <c r="EWX97" i="7"/>
  <c r="EWW97" i="7"/>
  <c r="EWV97" i="7"/>
  <c r="EWU97" i="7"/>
  <c r="EWT97" i="7"/>
  <c r="EWS97" i="7"/>
  <c r="EWR97" i="7"/>
  <c r="EWQ97" i="7"/>
  <c r="EWP97" i="7"/>
  <c r="EWO97" i="7"/>
  <c r="EWN97" i="7"/>
  <c r="EWM97" i="7"/>
  <c r="EWL97" i="7"/>
  <c r="EWK97" i="7"/>
  <c r="EWJ97" i="7"/>
  <c r="EWI97" i="7"/>
  <c r="EWH97" i="7"/>
  <c r="EWG97" i="7"/>
  <c r="EWF97" i="7"/>
  <c r="EWE97" i="7"/>
  <c r="EWD97" i="7"/>
  <c r="EWC97" i="7"/>
  <c r="EWB97" i="7"/>
  <c r="EWA97" i="7"/>
  <c r="EVZ97" i="7"/>
  <c r="EVY97" i="7"/>
  <c r="EVX97" i="7"/>
  <c r="EVW97" i="7"/>
  <c r="EVV97" i="7"/>
  <c r="EVU97" i="7"/>
  <c r="EVT97" i="7"/>
  <c r="EVS97" i="7"/>
  <c r="EVR97" i="7"/>
  <c r="EVQ97" i="7"/>
  <c r="EVP97" i="7"/>
  <c r="EVO97" i="7"/>
  <c r="EVN97" i="7"/>
  <c r="EVM97" i="7"/>
  <c r="EVL97" i="7"/>
  <c r="EVK97" i="7"/>
  <c r="EVJ97" i="7"/>
  <c r="EVI97" i="7"/>
  <c r="EVH97" i="7"/>
  <c r="EVG97" i="7"/>
  <c r="EVF97" i="7"/>
  <c r="EVE97" i="7"/>
  <c r="EVD97" i="7"/>
  <c r="EVC97" i="7"/>
  <c r="EVB97" i="7"/>
  <c r="EVA97" i="7"/>
  <c r="EUZ97" i="7"/>
  <c r="EUY97" i="7"/>
  <c r="EUX97" i="7"/>
  <c r="EUW97" i="7"/>
  <c r="EUV97" i="7"/>
  <c r="EUU97" i="7"/>
  <c r="EUT97" i="7"/>
  <c r="EUS97" i="7"/>
  <c r="EUR97" i="7"/>
  <c r="EUQ97" i="7"/>
  <c r="EUP97" i="7"/>
  <c r="EUO97" i="7"/>
  <c r="EUN97" i="7"/>
  <c r="EUM97" i="7"/>
  <c r="EUL97" i="7"/>
  <c r="EUK97" i="7"/>
  <c r="EUJ97" i="7"/>
  <c r="EUI97" i="7"/>
  <c r="EUH97" i="7"/>
  <c r="EUG97" i="7"/>
  <c r="EUF97" i="7"/>
  <c r="EUE97" i="7"/>
  <c r="EUD97" i="7"/>
  <c r="EUC97" i="7"/>
  <c r="EUB97" i="7"/>
  <c r="EUA97" i="7"/>
  <c r="ETZ97" i="7"/>
  <c r="ETY97" i="7"/>
  <c r="ETX97" i="7"/>
  <c r="ETW97" i="7"/>
  <c r="ETV97" i="7"/>
  <c r="ETU97" i="7"/>
  <c r="ETT97" i="7"/>
  <c r="ETS97" i="7"/>
  <c r="ETR97" i="7"/>
  <c r="ETQ97" i="7"/>
  <c r="ETP97" i="7"/>
  <c r="ETO97" i="7"/>
  <c r="ETN97" i="7"/>
  <c r="ETM97" i="7"/>
  <c r="ETL97" i="7"/>
  <c r="ETK97" i="7"/>
  <c r="ETJ97" i="7"/>
  <c r="ETI97" i="7"/>
  <c r="ETH97" i="7"/>
  <c r="ETG97" i="7"/>
  <c r="ETF97" i="7"/>
  <c r="ETE97" i="7"/>
  <c r="ETD97" i="7"/>
  <c r="ETC97" i="7"/>
  <c r="ETB97" i="7"/>
  <c r="ETA97" i="7"/>
  <c r="ESZ97" i="7"/>
  <c r="ESY97" i="7"/>
  <c r="ESX97" i="7"/>
  <c r="ESW97" i="7"/>
  <c r="ESV97" i="7"/>
  <c r="ESU97" i="7"/>
  <c r="EST97" i="7"/>
  <c r="ESS97" i="7"/>
  <c r="ESR97" i="7"/>
  <c r="ESQ97" i="7"/>
  <c r="ESP97" i="7"/>
  <c r="ESO97" i="7"/>
  <c r="ESN97" i="7"/>
  <c r="ESM97" i="7"/>
  <c r="ESL97" i="7"/>
  <c r="ESK97" i="7"/>
  <c r="ESJ97" i="7"/>
  <c r="ESI97" i="7"/>
  <c r="ESH97" i="7"/>
  <c r="ESG97" i="7"/>
  <c r="ESF97" i="7"/>
  <c r="ESE97" i="7"/>
  <c r="ESD97" i="7"/>
  <c r="ESC97" i="7"/>
  <c r="ESB97" i="7"/>
  <c r="ESA97" i="7"/>
  <c r="ERZ97" i="7"/>
  <c r="ERY97" i="7"/>
  <c r="ERX97" i="7"/>
  <c r="ERW97" i="7"/>
  <c r="ERV97" i="7"/>
  <c r="ERU97" i="7"/>
  <c r="ERT97" i="7"/>
  <c r="ERS97" i="7"/>
  <c r="ERR97" i="7"/>
  <c r="ERQ97" i="7"/>
  <c r="ERP97" i="7"/>
  <c r="ERO97" i="7"/>
  <c r="ERN97" i="7"/>
  <c r="ERM97" i="7"/>
  <c r="ERL97" i="7"/>
  <c r="ERK97" i="7"/>
  <c r="ERJ97" i="7"/>
  <c r="ERI97" i="7"/>
  <c r="ERH97" i="7"/>
  <c r="ERG97" i="7"/>
  <c r="ERF97" i="7"/>
  <c r="ERE97" i="7"/>
  <c r="ERD97" i="7"/>
  <c r="ERC97" i="7"/>
  <c r="ERB97" i="7"/>
  <c r="ERA97" i="7"/>
  <c r="EQZ97" i="7"/>
  <c r="EQY97" i="7"/>
  <c r="EQX97" i="7"/>
  <c r="EQW97" i="7"/>
  <c r="EQV97" i="7"/>
  <c r="EQU97" i="7"/>
  <c r="EQT97" i="7"/>
  <c r="EQS97" i="7"/>
  <c r="EQR97" i="7"/>
  <c r="EQQ97" i="7"/>
  <c r="EQP97" i="7"/>
  <c r="EQO97" i="7"/>
  <c r="EQN97" i="7"/>
  <c r="EQM97" i="7"/>
  <c r="EQL97" i="7"/>
  <c r="EQK97" i="7"/>
  <c r="EQJ97" i="7"/>
  <c r="EQI97" i="7"/>
  <c r="EQH97" i="7"/>
  <c r="EQG97" i="7"/>
  <c r="EQF97" i="7"/>
  <c r="EQE97" i="7"/>
  <c r="EQD97" i="7"/>
  <c r="EQC97" i="7"/>
  <c r="EQB97" i="7"/>
  <c r="EQA97" i="7"/>
  <c r="EPZ97" i="7"/>
  <c r="EPY97" i="7"/>
  <c r="EPX97" i="7"/>
  <c r="EPW97" i="7"/>
  <c r="EPV97" i="7"/>
  <c r="EPU97" i="7"/>
  <c r="EPT97" i="7"/>
  <c r="EPS97" i="7"/>
  <c r="EPR97" i="7"/>
  <c r="EPQ97" i="7"/>
  <c r="EPP97" i="7"/>
  <c r="EPO97" i="7"/>
  <c r="EPN97" i="7"/>
  <c r="EPM97" i="7"/>
  <c r="EPL97" i="7"/>
  <c r="EPK97" i="7"/>
  <c r="EPJ97" i="7"/>
  <c r="EPI97" i="7"/>
  <c r="EPH97" i="7"/>
  <c r="EPG97" i="7"/>
  <c r="EPF97" i="7"/>
  <c r="EPE97" i="7"/>
  <c r="EPD97" i="7"/>
  <c r="EPC97" i="7"/>
  <c r="EPB97" i="7"/>
  <c r="EPA97" i="7"/>
  <c r="EOZ97" i="7"/>
  <c r="EOY97" i="7"/>
  <c r="EOX97" i="7"/>
  <c r="EOW97" i="7"/>
  <c r="EOV97" i="7"/>
  <c r="EOU97" i="7"/>
  <c r="EOT97" i="7"/>
  <c r="EOS97" i="7"/>
  <c r="EOR97" i="7"/>
  <c r="EOQ97" i="7"/>
  <c r="EOP97" i="7"/>
  <c r="EOO97" i="7"/>
  <c r="EON97" i="7"/>
  <c r="EOM97" i="7"/>
  <c r="EOL97" i="7"/>
  <c r="EOK97" i="7"/>
  <c r="EOJ97" i="7"/>
  <c r="EOI97" i="7"/>
  <c r="EOH97" i="7"/>
  <c r="EOG97" i="7"/>
  <c r="EOF97" i="7"/>
  <c r="EOE97" i="7"/>
  <c r="EOD97" i="7"/>
  <c r="EOC97" i="7"/>
  <c r="EOB97" i="7"/>
  <c r="EOA97" i="7"/>
  <c r="ENZ97" i="7"/>
  <c r="ENY97" i="7"/>
  <c r="ENX97" i="7"/>
  <c r="ENW97" i="7"/>
  <c r="ENV97" i="7"/>
  <c r="ENU97" i="7"/>
  <c r="ENT97" i="7"/>
  <c r="ENS97" i="7"/>
  <c r="ENR97" i="7"/>
  <c r="ENQ97" i="7"/>
  <c r="ENP97" i="7"/>
  <c r="ENO97" i="7"/>
  <c r="ENN97" i="7"/>
  <c r="ENM97" i="7"/>
  <c r="ENL97" i="7"/>
  <c r="ENK97" i="7"/>
  <c r="ENJ97" i="7"/>
  <c r="ENI97" i="7"/>
  <c r="ENH97" i="7"/>
  <c r="ENG97" i="7"/>
  <c r="ENF97" i="7"/>
  <c r="ENE97" i="7"/>
  <c r="END97" i="7"/>
  <c r="ENC97" i="7"/>
  <c r="ENB97" i="7"/>
  <c r="ENA97" i="7"/>
  <c r="EMZ97" i="7"/>
  <c r="EMY97" i="7"/>
  <c r="EMX97" i="7"/>
  <c r="EMW97" i="7"/>
  <c r="EMV97" i="7"/>
  <c r="EMU97" i="7"/>
  <c r="EMT97" i="7"/>
  <c r="EMS97" i="7"/>
  <c r="EMR97" i="7"/>
  <c r="EMQ97" i="7"/>
  <c r="EMP97" i="7"/>
  <c r="EMO97" i="7"/>
  <c r="EMN97" i="7"/>
  <c r="EMM97" i="7"/>
  <c r="EML97" i="7"/>
  <c r="EMK97" i="7"/>
  <c r="EMJ97" i="7"/>
  <c r="EMI97" i="7"/>
  <c r="EMH97" i="7"/>
  <c r="EMG97" i="7"/>
  <c r="EMF97" i="7"/>
  <c r="EME97" i="7"/>
  <c r="EMD97" i="7"/>
  <c r="EMC97" i="7"/>
  <c r="EMB97" i="7"/>
  <c r="EMA97" i="7"/>
  <c r="ELZ97" i="7"/>
  <c r="ELY97" i="7"/>
  <c r="ELX97" i="7"/>
  <c r="ELW97" i="7"/>
  <c r="ELV97" i="7"/>
  <c r="ELU97" i="7"/>
  <c r="ELT97" i="7"/>
  <c r="ELS97" i="7"/>
  <c r="ELR97" i="7"/>
  <c r="ELQ97" i="7"/>
  <c r="ELP97" i="7"/>
  <c r="ELO97" i="7"/>
  <c r="ELN97" i="7"/>
  <c r="ELM97" i="7"/>
  <c r="ELL97" i="7"/>
  <c r="ELK97" i="7"/>
  <c r="ELJ97" i="7"/>
  <c r="ELI97" i="7"/>
  <c r="ELH97" i="7"/>
  <c r="ELG97" i="7"/>
  <c r="ELF97" i="7"/>
  <c r="ELE97" i="7"/>
  <c r="ELD97" i="7"/>
  <c r="ELC97" i="7"/>
  <c r="ELB97" i="7"/>
  <c r="ELA97" i="7"/>
  <c r="EKZ97" i="7"/>
  <c r="EKY97" i="7"/>
  <c r="EKX97" i="7"/>
  <c r="EKW97" i="7"/>
  <c r="EKV97" i="7"/>
  <c r="EKU97" i="7"/>
  <c r="EKT97" i="7"/>
  <c r="EKS97" i="7"/>
  <c r="EKR97" i="7"/>
  <c r="EKQ97" i="7"/>
  <c r="EKP97" i="7"/>
  <c r="EKO97" i="7"/>
  <c r="EKN97" i="7"/>
  <c r="EKM97" i="7"/>
  <c r="EKL97" i="7"/>
  <c r="EKK97" i="7"/>
  <c r="EKJ97" i="7"/>
  <c r="EKI97" i="7"/>
  <c r="EKH97" i="7"/>
  <c r="EKG97" i="7"/>
  <c r="EKF97" i="7"/>
  <c r="EKE97" i="7"/>
  <c r="EKD97" i="7"/>
  <c r="EKC97" i="7"/>
  <c r="EKB97" i="7"/>
  <c r="EKA97" i="7"/>
  <c r="EJZ97" i="7"/>
  <c r="EJY97" i="7"/>
  <c r="EJX97" i="7"/>
  <c r="EJW97" i="7"/>
  <c r="EJV97" i="7"/>
  <c r="EJU97" i="7"/>
  <c r="EJT97" i="7"/>
  <c r="EJS97" i="7"/>
  <c r="EJR97" i="7"/>
  <c r="EJQ97" i="7"/>
  <c r="EJP97" i="7"/>
  <c r="EJO97" i="7"/>
  <c r="EJN97" i="7"/>
  <c r="EJM97" i="7"/>
  <c r="EJL97" i="7"/>
  <c r="EJK97" i="7"/>
  <c r="EJJ97" i="7"/>
  <c r="EJI97" i="7"/>
  <c r="EJH97" i="7"/>
  <c r="EJG97" i="7"/>
  <c r="EJF97" i="7"/>
  <c r="EJE97" i="7"/>
  <c r="EJD97" i="7"/>
  <c r="EJC97" i="7"/>
  <c r="EJB97" i="7"/>
  <c r="EJA97" i="7"/>
  <c r="EIZ97" i="7"/>
  <c r="EIY97" i="7"/>
  <c r="EIX97" i="7"/>
  <c r="EIW97" i="7"/>
  <c r="EIV97" i="7"/>
  <c r="EIU97" i="7"/>
  <c r="EIT97" i="7"/>
  <c r="EIS97" i="7"/>
  <c r="EIR97" i="7"/>
  <c r="EIQ97" i="7"/>
  <c r="EIP97" i="7"/>
  <c r="EIO97" i="7"/>
  <c r="EIN97" i="7"/>
  <c r="EIM97" i="7"/>
  <c r="EIL97" i="7"/>
  <c r="EIK97" i="7"/>
  <c r="EIJ97" i="7"/>
  <c r="EII97" i="7"/>
  <c r="EIH97" i="7"/>
  <c r="EIG97" i="7"/>
  <c r="EIF97" i="7"/>
  <c r="EIE97" i="7"/>
  <c r="EID97" i="7"/>
  <c r="EIC97" i="7"/>
  <c r="EIB97" i="7"/>
  <c r="EIA97" i="7"/>
  <c r="EHZ97" i="7"/>
  <c r="EHY97" i="7"/>
  <c r="EHX97" i="7"/>
  <c r="EHW97" i="7"/>
  <c r="EHV97" i="7"/>
  <c r="EHU97" i="7"/>
  <c r="EHT97" i="7"/>
  <c r="EHS97" i="7"/>
  <c r="EHR97" i="7"/>
  <c r="EHQ97" i="7"/>
  <c r="EHP97" i="7"/>
  <c r="EHO97" i="7"/>
  <c r="EHN97" i="7"/>
  <c r="EHM97" i="7"/>
  <c r="EHL97" i="7"/>
  <c r="EHK97" i="7"/>
  <c r="EHJ97" i="7"/>
  <c r="EHI97" i="7"/>
  <c r="EHH97" i="7"/>
  <c r="EHG97" i="7"/>
  <c r="EHF97" i="7"/>
  <c r="EHE97" i="7"/>
  <c r="EHD97" i="7"/>
  <c r="EHC97" i="7"/>
  <c r="EHB97" i="7"/>
  <c r="EHA97" i="7"/>
  <c r="EGZ97" i="7"/>
  <c r="EGY97" i="7"/>
  <c r="EGX97" i="7"/>
  <c r="EGW97" i="7"/>
  <c r="EGV97" i="7"/>
  <c r="EGU97" i="7"/>
  <c r="EGT97" i="7"/>
  <c r="EGS97" i="7"/>
  <c r="EGR97" i="7"/>
  <c r="EGQ97" i="7"/>
  <c r="EGP97" i="7"/>
  <c r="EGO97" i="7"/>
  <c r="EGN97" i="7"/>
  <c r="EGM97" i="7"/>
  <c r="EGL97" i="7"/>
  <c r="EGK97" i="7"/>
  <c r="EGJ97" i="7"/>
  <c r="EGI97" i="7"/>
  <c r="EGH97" i="7"/>
  <c r="EGG97" i="7"/>
  <c r="EGF97" i="7"/>
  <c r="EGE97" i="7"/>
  <c r="EGD97" i="7"/>
  <c r="EGC97" i="7"/>
  <c r="EGB97" i="7"/>
  <c r="EGA97" i="7"/>
  <c r="EFZ97" i="7"/>
  <c r="EFY97" i="7"/>
  <c r="EFX97" i="7"/>
  <c r="EFW97" i="7"/>
  <c r="EFV97" i="7"/>
  <c r="EFU97" i="7"/>
  <c r="EFT97" i="7"/>
  <c r="EFS97" i="7"/>
  <c r="EFR97" i="7"/>
  <c r="EFQ97" i="7"/>
  <c r="EFP97" i="7"/>
  <c r="EFO97" i="7"/>
  <c r="EFN97" i="7"/>
  <c r="EFM97" i="7"/>
  <c r="EFL97" i="7"/>
  <c r="EFK97" i="7"/>
  <c r="EFJ97" i="7"/>
  <c r="EFI97" i="7"/>
  <c r="EFH97" i="7"/>
  <c r="EFG97" i="7"/>
  <c r="EFF97" i="7"/>
  <c r="EFE97" i="7"/>
  <c r="EFD97" i="7"/>
  <c r="EFC97" i="7"/>
  <c r="EFB97" i="7"/>
  <c r="EFA97" i="7"/>
  <c r="EEZ97" i="7"/>
  <c r="EEY97" i="7"/>
  <c r="EEX97" i="7"/>
  <c r="EEW97" i="7"/>
  <c r="EEV97" i="7"/>
  <c r="EEU97" i="7"/>
  <c r="EET97" i="7"/>
  <c r="EES97" i="7"/>
  <c r="EER97" i="7"/>
  <c r="EEQ97" i="7"/>
  <c r="EEP97" i="7"/>
  <c r="EEO97" i="7"/>
  <c r="EEN97" i="7"/>
  <c r="EEM97" i="7"/>
  <c r="EEL97" i="7"/>
  <c r="EEK97" i="7"/>
  <c r="EEJ97" i="7"/>
  <c r="EEI97" i="7"/>
  <c r="EEH97" i="7"/>
  <c r="EEG97" i="7"/>
  <c r="EEF97" i="7"/>
  <c r="EEE97" i="7"/>
  <c r="EED97" i="7"/>
  <c r="EEC97" i="7"/>
  <c r="EEB97" i="7"/>
  <c r="EEA97" i="7"/>
  <c r="EDZ97" i="7"/>
  <c r="EDY97" i="7"/>
  <c r="EDX97" i="7"/>
  <c r="EDW97" i="7"/>
  <c r="EDV97" i="7"/>
  <c r="EDU97" i="7"/>
  <c r="EDT97" i="7"/>
  <c r="EDS97" i="7"/>
  <c r="EDR97" i="7"/>
  <c r="EDQ97" i="7"/>
  <c r="EDP97" i="7"/>
  <c r="EDO97" i="7"/>
  <c r="EDN97" i="7"/>
  <c r="EDM97" i="7"/>
  <c r="EDL97" i="7"/>
  <c r="EDK97" i="7"/>
  <c r="EDJ97" i="7"/>
  <c r="EDI97" i="7"/>
  <c r="EDH97" i="7"/>
  <c r="EDG97" i="7"/>
  <c r="EDF97" i="7"/>
  <c r="EDE97" i="7"/>
  <c r="EDD97" i="7"/>
  <c r="EDC97" i="7"/>
  <c r="EDB97" i="7"/>
  <c r="EDA97" i="7"/>
  <c r="ECZ97" i="7"/>
  <c r="ECY97" i="7"/>
  <c r="ECX97" i="7"/>
  <c r="ECW97" i="7"/>
  <c r="ECV97" i="7"/>
  <c r="ECU97" i="7"/>
  <c r="ECT97" i="7"/>
  <c r="ECS97" i="7"/>
  <c r="ECR97" i="7"/>
  <c r="ECQ97" i="7"/>
  <c r="ECP97" i="7"/>
  <c r="ECO97" i="7"/>
  <c r="ECN97" i="7"/>
  <c r="ECM97" i="7"/>
  <c r="ECL97" i="7"/>
  <c r="ECK97" i="7"/>
  <c r="ECJ97" i="7"/>
  <c r="ECI97" i="7"/>
  <c r="ECH97" i="7"/>
  <c r="ECG97" i="7"/>
  <c r="ECF97" i="7"/>
  <c r="ECE97" i="7"/>
  <c r="ECD97" i="7"/>
  <c r="ECC97" i="7"/>
  <c r="ECB97" i="7"/>
  <c r="ECA97" i="7"/>
  <c r="EBZ97" i="7"/>
  <c r="EBY97" i="7"/>
  <c r="EBX97" i="7"/>
  <c r="EBW97" i="7"/>
  <c r="EBV97" i="7"/>
  <c r="EBU97" i="7"/>
  <c r="EBT97" i="7"/>
  <c r="EBS97" i="7"/>
  <c r="EBR97" i="7"/>
  <c r="EBQ97" i="7"/>
  <c r="EBP97" i="7"/>
  <c r="EBO97" i="7"/>
  <c r="EBN97" i="7"/>
  <c r="EBM97" i="7"/>
  <c r="EBL97" i="7"/>
  <c r="EBK97" i="7"/>
  <c r="EBJ97" i="7"/>
  <c r="EBI97" i="7"/>
  <c r="EBH97" i="7"/>
  <c r="EBG97" i="7"/>
  <c r="EBF97" i="7"/>
  <c r="EBE97" i="7"/>
  <c r="EBD97" i="7"/>
  <c r="EBC97" i="7"/>
  <c r="EBB97" i="7"/>
  <c r="EBA97" i="7"/>
  <c r="EAZ97" i="7"/>
  <c r="EAY97" i="7"/>
  <c r="EAX97" i="7"/>
  <c r="EAW97" i="7"/>
  <c r="EAV97" i="7"/>
  <c r="EAU97" i="7"/>
  <c r="EAT97" i="7"/>
  <c r="EAS97" i="7"/>
  <c r="EAR97" i="7"/>
  <c r="EAQ97" i="7"/>
  <c r="EAP97" i="7"/>
  <c r="EAO97" i="7"/>
  <c r="EAN97" i="7"/>
  <c r="EAM97" i="7"/>
  <c r="EAL97" i="7"/>
  <c r="EAK97" i="7"/>
  <c r="EAJ97" i="7"/>
  <c r="EAI97" i="7"/>
  <c r="EAH97" i="7"/>
  <c r="EAG97" i="7"/>
  <c r="EAF97" i="7"/>
  <c r="EAE97" i="7"/>
  <c r="EAD97" i="7"/>
  <c r="EAC97" i="7"/>
  <c r="EAB97" i="7"/>
  <c r="EAA97" i="7"/>
  <c r="DZZ97" i="7"/>
  <c r="DZY97" i="7"/>
  <c r="DZX97" i="7"/>
  <c r="DZW97" i="7"/>
  <c r="DZV97" i="7"/>
  <c r="DZU97" i="7"/>
  <c r="DZT97" i="7"/>
  <c r="DZS97" i="7"/>
  <c r="DZR97" i="7"/>
  <c r="DZQ97" i="7"/>
  <c r="DZP97" i="7"/>
  <c r="DZO97" i="7"/>
  <c r="DZN97" i="7"/>
  <c r="DZM97" i="7"/>
  <c r="DZL97" i="7"/>
  <c r="DZK97" i="7"/>
  <c r="DZJ97" i="7"/>
  <c r="DZI97" i="7"/>
  <c r="DZH97" i="7"/>
  <c r="DZG97" i="7"/>
  <c r="DZF97" i="7"/>
  <c r="DZE97" i="7"/>
  <c r="DZD97" i="7"/>
  <c r="DZC97" i="7"/>
  <c r="DZB97" i="7"/>
  <c r="DZA97" i="7"/>
  <c r="DYZ97" i="7"/>
  <c r="DYY97" i="7"/>
  <c r="DYX97" i="7"/>
  <c r="DYW97" i="7"/>
  <c r="DYV97" i="7"/>
  <c r="DYU97" i="7"/>
  <c r="DYT97" i="7"/>
  <c r="DYS97" i="7"/>
  <c r="DYR97" i="7"/>
  <c r="DYQ97" i="7"/>
  <c r="DYP97" i="7"/>
  <c r="DYO97" i="7"/>
  <c r="DYN97" i="7"/>
  <c r="DYM97" i="7"/>
  <c r="DYL97" i="7"/>
  <c r="DYK97" i="7"/>
  <c r="DYJ97" i="7"/>
  <c r="DYI97" i="7"/>
  <c r="DYH97" i="7"/>
  <c r="DYG97" i="7"/>
  <c r="DYF97" i="7"/>
  <c r="DYE97" i="7"/>
  <c r="DYD97" i="7"/>
  <c r="DYC97" i="7"/>
  <c r="DYB97" i="7"/>
  <c r="DYA97" i="7"/>
  <c r="DXZ97" i="7"/>
  <c r="DXY97" i="7"/>
  <c r="DXX97" i="7"/>
  <c r="DXW97" i="7"/>
  <c r="DXV97" i="7"/>
  <c r="DXU97" i="7"/>
  <c r="DXT97" i="7"/>
  <c r="DXS97" i="7"/>
  <c r="DXR97" i="7"/>
  <c r="DXQ97" i="7"/>
  <c r="DXP97" i="7"/>
  <c r="DXO97" i="7"/>
  <c r="DXN97" i="7"/>
  <c r="DXM97" i="7"/>
  <c r="DXL97" i="7"/>
  <c r="DXK97" i="7"/>
  <c r="DXJ97" i="7"/>
  <c r="DXI97" i="7"/>
  <c r="DXH97" i="7"/>
  <c r="DXG97" i="7"/>
  <c r="DXF97" i="7"/>
  <c r="DXE97" i="7"/>
  <c r="DXD97" i="7"/>
  <c r="DXC97" i="7"/>
  <c r="DXB97" i="7"/>
  <c r="DXA97" i="7"/>
  <c r="DWZ97" i="7"/>
  <c r="DWY97" i="7"/>
  <c r="DWX97" i="7"/>
  <c r="DWW97" i="7"/>
  <c r="DWV97" i="7"/>
  <c r="DWU97" i="7"/>
  <c r="DWT97" i="7"/>
  <c r="DWS97" i="7"/>
  <c r="DWR97" i="7"/>
  <c r="DWQ97" i="7"/>
  <c r="DWP97" i="7"/>
  <c r="DWO97" i="7"/>
  <c r="DWN97" i="7"/>
  <c r="DWM97" i="7"/>
  <c r="DWL97" i="7"/>
  <c r="DWK97" i="7"/>
  <c r="DWJ97" i="7"/>
  <c r="DWI97" i="7"/>
  <c r="DWH97" i="7"/>
  <c r="DWG97" i="7"/>
  <c r="DWF97" i="7"/>
  <c r="DWE97" i="7"/>
  <c r="DWD97" i="7"/>
  <c r="DWC97" i="7"/>
  <c r="DWB97" i="7"/>
  <c r="DWA97" i="7"/>
  <c r="DVZ97" i="7"/>
  <c r="DVY97" i="7"/>
  <c r="DVX97" i="7"/>
  <c r="DVW97" i="7"/>
  <c r="DVV97" i="7"/>
  <c r="DVU97" i="7"/>
  <c r="DVT97" i="7"/>
  <c r="DVS97" i="7"/>
  <c r="DVR97" i="7"/>
  <c r="DVQ97" i="7"/>
  <c r="DVP97" i="7"/>
  <c r="DVO97" i="7"/>
  <c r="DVN97" i="7"/>
  <c r="DVM97" i="7"/>
  <c r="DVL97" i="7"/>
  <c r="DVK97" i="7"/>
  <c r="DVJ97" i="7"/>
  <c r="DVI97" i="7"/>
  <c r="DVH97" i="7"/>
  <c r="DVG97" i="7"/>
  <c r="DVF97" i="7"/>
  <c r="DVE97" i="7"/>
  <c r="DVD97" i="7"/>
  <c r="DVC97" i="7"/>
  <c r="DVB97" i="7"/>
  <c r="DVA97" i="7"/>
  <c r="DUZ97" i="7"/>
  <c r="DUY97" i="7"/>
  <c r="DUX97" i="7"/>
  <c r="DUW97" i="7"/>
  <c r="DUV97" i="7"/>
  <c r="DUU97" i="7"/>
  <c r="DUT97" i="7"/>
  <c r="DUS97" i="7"/>
  <c r="DUR97" i="7"/>
  <c r="DUQ97" i="7"/>
  <c r="DUP97" i="7"/>
  <c r="DUO97" i="7"/>
  <c r="DUN97" i="7"/>
  <c r="DUM97" i="7"/>
  <c r="DUL97" i="7"/>
  <c r="DUK97" i="7"/>
  <c r="DUJ97" i="7"/>
  <c r="DUI97" i="7"/>
  <c r="DUH97" i="7"/>
  <c r="DUG97" i="7"/>
  <c r="DUF97" i="7"/>
  <c r="DUE97" i="7"/>
  <c r="DUD97" i="7"/>
  <c r="DUC97" i="7"/>
  <c r="DUB97" i="7"/>
  <c r="DUA97" i="7"/>
  <c r="DTZ97" i="7"/>
  <c r="DTY97" i="7"/>
  <c r="DTX97" i="7"/>
  <c r="DTW97" i="7"/>
  <c r="DTV97" i="7"/>
  <c r="DTU97" i="7"/>
  <c r="DTT97" i="7"/>
  <c r="DTS97" i="7"/>
  <c r="DTR97" i="7"/>
  <c r="DTQ97" i="7"/>
  <c r="DTP97" i="7"/>
  <c r="DTO97" i="7"/>
  <c r="DTN97" i="7"/>
  <c r="DTM97" i="7"/>
  <c r="DTL97" i="7"/>
  <c r="DTK97" i="7"/>
  <c r="DTJ97" i="7"/>
  <c r="DTI97" i="7"/>
  <c r="DTH97" i="7"/>
  <c r="DTG97" i="7"/>
  <c r="DTF97" i="7"/>
  <c r="DTE97" i="7"/>
  <c r="DTD97" i="7"/>
  <c r="DTC97" i="7"/>
  <c r="DTB97" i="7"/>
  <c r="DTA97" i="7"/>
  <c r="DSZ97" i="7"/>
  <c r="DSY97" i="7"/>
  <c r="DSX97" i="7"/>
  <c r="DSW97" i="7"/>
  <c r="DSV97" i="7"/>
  <c r="DSU97" i="7"/>
  <c r="DST97" i="7"/>
  <c r="DSS97" i="7"/>
  <c r="DSR97" i="7"/>
  <c r="DSQ97" i="7"/>
  <c r="DSP97" i="7"/>
  <c r="DSO97" i="7"/>
  <c r="DSN97" i="7"/>
  <c r="DSM97" i="7"/>
  <c r="DSL97" i="7"/>
  <c r="DSK97" i="7"/>
  <c r="DSJ97" i="7"/>
  <c r="DSI97" i="7"/>
  <c r="DSH97" i="7"/>
  <c r="DSG97" i="7"/>
  <c r="DSF97" i="7"/>
  <c r="DSE97" i="7"/>
  <c r="DSD97" i="7"/>
  <c r="DSC97" i="7"/>
  <c r="DSB97" i="7"/>
  <c r="DSA97" i="7"/>
  <c r="DRZ97" i="7"/>
  <c r="DRY97" i="7"/>
  <c r="DRX97" i="7"/>
  <c r="DRW97" i="7"/>
  <c r="DRV97" i="7"/>
  <c r="DRU97" i="7"/>
  <c r="DRT97" i="7"/>
  <c r="DRS97" i="7"/>
  <c r="DRR97" i="7"/>
  <c r="DRQ97" i="7"/>
  <c r="DRP97" i="7"/>
  <c r="DRO97" i="7"/>
  <c r="DRN97" i="7"/>
  <c r="DRM97" i="7"/>
  <c r="DRL97" i="7"/>
  <c r="DRK97" i="7"/>
  <c r="DRJ97" i="7"/>
  <c r="DRI97" i="7"/>
  <c r="DRH97" i="7"/>
  <c r="DRG97" i="7"/>
  <c r="DRF97" i="7"/>
  <c r="DRE97" i="7"/>
  <c r="DRD97" i="7"/>
  <c r="DRC97" i="7"/>
  <c r="DRB97" i="7"/>
  <c r="DRA97" i="7"/>
  <c r="DQZ97" i="7"/>
  <c r="DQY97" i="7"/>
  <c r="DQX97" i="7"/>
  <c r="DQW97" i="7"/>
  <c r="DQV97" i="7"/>
  <c r="DQU97" i="7"/>
  <c r="DQT97" i="7"/>
  <c r="DQS97" i="7"/>
  <c r="DQR97" i="7"/>
  <c r="DQQ97" i="7"/>
  <c r="DQP97" i="7"/>
  <c r="DQO97" i="7"/>
  <c r="DQN97" i="7"/>
  <c r="DQM97" i="7"/>
  <c r="DQL97" i="7"/>
  <c r="DQK97" i="7"/>
  <c r="DQJ97" i="7"/>
  <c r="DQI97" i="7"/>
  <c r="DQH97" i="7"/>
  <c r="DQG97" i="7"/>
  <c r="DQF97" i="7"/>
  <c r="DQE97" i="7"/>
  <c r="DQD97" i="7"/>
  <c r="DQC97" i="7"/>
  <c r="DQB97" i="7"/>
  <c r="DQA97" i="7"/>
  <c r="DPZ97" i="7"/>
  <c r="DPY97" i="7"/>
  <c r="DPX97" i="7"/>
  <c r="DPW97" i="7"/>
  <c r="DPV97" i="7"/>
  <c r="DPU97" i="7"/>
  <c r="DPT97" i="7"/>
  <c r="DPS97" i="7"/>
  <c r="DPR97" i="7"/>
  <c r="DPQ97" i="7"/>
  <c r="DPP97" i="7"/>
  <c r="DPO97" i="7"/>
  <c r="DPN97" i="7"/>
  <c r="DPM97" i="7"/>
  <c r="DPL97" i="7"/>
  <c r="DPK97" i="7"/>
  <c r="DPJ97" i="7"/>
  <c r="DPI97" i="7"/>
  <c r="DPH97" i="7"/>
  <c r="DPG97" i="7"/>
  <c r="DPF97" i="7"/>
  <c r="DPE97" i="7"/>
  <c r="DPD97" i="7"/>
  <c r="DPC97" i="7"/>
  <c r="DPB97" i="7"/>
  <c r="DPA97" i="7"/>
  <c r="DOZ97" i="7"/>
  <c r="DOY97" i="7"/>
  <c r="DOX97" i="7"/>
  <c r="DOW97" i="7"/>
  <c r="DOV97" i="7"/>
  <c r="DOU97" i="7"/>
  <c r="DOT97" i="7"/>
  <c r="DOS97" i="7"/>
  <c r="DOR97" i="7"/>
  <c r="DOQ97" i="7"/>
  <c r="DOP97" i="7"/>
  <c r="DOO97" i="7"/>
  <c r="DON97" i="7"/>
  <c r="DOM97" i="7"/>
  <c r="DOL97" i="7"/>
  <c r="DOK97" i="7"/>
  <c r="DOJ97" i="7"/>
  <c r="DOI97" i="7"/>
  <c r="DOH97" i="7"/>
  <c r="DOG97" i="7"/>
  <c r="DOF97" i="7"/>
  <c r="DOE97" i="7"/>
  <c r="DOD97" i="7"/>
  <c r="DOC97" i="7"/>
  <c r="DOB97" i="7"/>
  <c r="DOA97" i="7"/>
  <c r="DNZ97" i="7"/>
  <c r="DNY97" i="7"/>
  <c r="DNX97" i="7"/>
  <c r="DNW97" i="7"/>
  <c r="DNV97" i="7"/>
  <c r="DNU97" i="7"/>
  <c r="DNT97" i="7"/>
  <c r="DNS97" i="7"/>
  <c r="DNR97" i="7"/>
  <c r="DNQ97" i="7"/>
  <c r="DNP97" i="7"/>
  <c r="DNO97" i="7"/>
  <c r="DNN97" i="7"/>
  <c r="DNM97" i="7"/>
  <c r="DNL97" i="7"/>
  <c r="DNK97" i="7"/>
  <c r="DNJ97" i="7"/>
  <c r="DNI97" i="7"/>
  <c r="DNH97" i="7"/>
  <c r="DNG97" i="7"/>
  <c r="DNF97" i="7"/>
  <c r="DNE97" i="7"/>
  <c r="DND97" i="7"/>
  <c r="DNC97" i="7"/>
  <c r="DNB97" i="7"/>
  <c r="DNA97" i="7"/>
  <c r="DMZ97" i="7"/>
  <c r="DMY97" i="7"/>
  <c r="DMX97" i="7"/>
  <c r="DMW97" i="7"/>
  <c r="DMV97" i="7"/>
  <c r="DMU97" i="7"/>
  <c r="DMT97" i="7"/>
  <c r="DMS97" i="7"/>
  <c r="DMR97" i="7"/>
  <c r="DMQ97" i="7"/>
  <c r="DMP97" i="7"/>
  <c r="DMO97" i="7"/>
  <c r="DMN97" i="7"/>
  <c r="DMM97" i="7"/>
  <c r="DML97" i="7"/>
  <c r="DMK97" i="7"/>
  <c r="DMJ97" i="7"/>
  <c r="DMI97" i="7"/>
  <c r="DMH97" i="7"/>
  <c r="DMG97" i="7"/>
  <c r="DMF97" i="7"/>
  <c r="DME97" i="7"/>
  <c r="DMD97" i="7"/>
  <c r="DMC97" i="7"/>
  <c r="DMB97" i="7"/>
  <c r="DMA97" i="7"/>
  <c r="DLZ97" i="7"/>
  <c r="DLY97" i="7"/>
  <c r="DLX97" i="7"/>
  <c r="DLW97" i="7"/>
  <c r="DLV97" i="7"/>
  <c r="DLU97" i="7"/>
  <c r="DLT97" i="7"/>
  <c r="DLS97" i="7"/>
  <c r="DLR97" i="7"/>
  <c r="DLQ97" i="7"/>
  <c r="DLP97" i="7"/>
  <c r="DLO97" i="7"/>
  <c r="DLN97" i="7"/>
  <c r="DLM97" i="7"/>
  <c r="DLL97" i="7"/>
  <c r="DLK97" i="7"/>
  <c r="DLJ97" i="7"/>
  <c r="DLI97" i="7"/>
  <c r="DLH97" i="7"/>
  <c r="DLG97" i="7"/>
  <c r="DLF97" i="7"/>
  <c r="DLE97" i="7"/>
  <c r="DLD97" i="7"/>
  <c r="DLC97" i="7"/>
  <c r="DLB97" i="7"/>
  <c r="DLA97" i="7"/>
  <c r="DKZ97" i="7"/>
  <c r="DKY97" i="7"/>
  <c r="DKX97" i="7"/>
  <c r="DKW97" i="7"/>
  <c r="DKV97" i="7"/>
  <c r="DKU97" i="7"/>
  <c r="DKT97" i="7"/>
  <c r="DKS97" i="7"/>
  <c r="DKR97" i="7"/>
  <c r="DKQ97" i="7"/>
  <c r="DKP97" i="7"/>
  <c r="DKO97" i="7"/>
  <c r="DKN97" i="7"/>
  <c r="DKM97" i="7"/>
  <c r="DKL97" i="7"/>
  <c r="DKK97" i="7"/>
  <c r="DKJ97" i="7"/>
  <c r="DKI97" i="7"/>
  <c r="DKH97" i="7"/>
  <c r="DKG97" i="7"/>
  <c r="DKF97" i="7"/>
  <c r="DKE97" i="7"/>
  <c r="DKD97" i="7"/>
  <c r="DKC97" i="7"/>
  <c r="DKB97" i="7"/>
  <c r="DKA97" i="7"/>
  <c r="DJZ97" i="7"/>
  <c r="DJY97" i="7"/>
  <c r="DJX97" i="7"/>
  <c r="DJW97" i="7"/>
  <c r="DJV97" i="7"/>
  <c r="DJU97" i="7"/>
  <c r="DJT97" i="7"/>
  <c r="DJS97" i="7"/>
  <c r="DJR97" i="7"/>
  <c r="DJQ97" i="7"/>
  <c r="DJP97" i="7"/>
  <c r="DJO97" i="7"/>
  <c r="DJN97" i="7"/>
  <c r="DJM97" i="7"/>
  <c r="DJL97" i="7"/>
  <c r="DJK97" i="7"/>
  <c r="DJJ97" i="7"/>
  <c r="DJI97" i="7"/>
  <c r="DJH97" i="7"/>
  <c r="DJG97" i="7"/>
  <c r="DJF97" i="7"/>
  <c r="DJE97" i="7"/>
  <c r="DJD97" i="7"/>
  <c r="DJC97" i="7"/>
  <c r="DJB97" i="7"/>
  <c r="DJA97" i="7"/>
  <c r="DIZ97" i="7"/>
  <c r="DIY97" i="7"/>
  <c r="DIX97" i="7"/>
  <c r="DIW97" i="7"/>
  <c r="DIV97" i="7"/>
  <c r="DIU97" i="7"/>
  <c r="DIT97" i="7"/>
  <c r="DIS97" i="7"/>
  <c r="DIR97" i="7"/>
  <c r="DIQ97" i="7"/>
  <c r="DIP97" i="7"/>
  <c r="DIO97" i="7"/>
  <c r="DIN97" i="7"/>
  <c r="DIM97" i="7"/>
  <c r="DIL97" i="7"/>
  <c r="DIK97" i="7"/>
  <c r="DIJ97" i="7"/>
  <c r="DII97" i="7"/>
  <c r="DIH97" i="7"/>
  <c r="DIG97" i="7"/>
  <c r="DIF97" i="7"/>
  <c r="DIE97" i="7"/>
  <c r="DID97" i="7"/>
  <c r="DIC97" i="7"/>
  <c r="DIB97" i="7"/>
  <c r="DIA97" i="7"/>
  <c r="DHZ97" i="7"/>
  <c r="DHY97" i="7"/>
  <c r="DHX97" i="7"/>
  <c r="DHW97" i="7"/>
  <c r="DHV97" i="7"/>
  <c r="DHU97" i="7"/>
  <c r="DHT97" i="7"/>
  <c r="DHS97" i="7"/>
  <c r="DHR97" i="7"/>
  <c r="DHQ97" i="7"/>
  <c r="DHP97" i="7"/>
  <c r="DHO97" i="7"/>
  <c r="DHN97" i="7"/>
  <c r="DHM97" i="7"/>
  <c r="DHL97" i="7"/>
  <c r="DHK97" i="7"/>
  <c r="DHJ97" i="7"/>
  <c r="DHI97" i="7"/>
  <c r="DHH97" i="7"/>
  <c r="DHG97" i="7"/>
  <c r="DHF97" i="7"/>
  <c r="DHE97" i="7"/>
  <c r="DHD97" i="7"/>
  <c r="DHC97" i="7"/>
  <c r="DHB97" i="7"/>
  <c r="DHA97" i="7"/>
  <c r="DGZ97" i="7"/>
  <c r="DGY97" i="7"/>
  <c r="DGX97" i="7"/>
  <c r="DGW97" i="7"/>
  <c r="DGV97" i="7"/>
  <c r="DGU97" i="7"/>
  <c r="DGT97" i="7"/>
  <c r="DGS97" i="7"/>
  <c r="DGR97" i="7"/>
  <c r="DGQ97" i="7"/>
  <c r="DGP97" i="7"/>
  <c r="DGO97" i="7"/>
  <c r="DGN97" i="7"/>
  <c r="DGM97" i="7"/>
  <c r="DGL97" i="7"/>
  <c r="DGK97" i="7"/>
  <c r="DGJ97" i="7"/>
  <c r="DGI97" i="7"/>
  <c r="DGH97" i="7"/>
  <c r="DGG97" i="7"/>
  <c r="DGF97" i="7"/>
  <c r="DGE97" i="7"/>
  <c r="DGD97" i="7"/>
  <c r="DGC97" i="7"/>
  <c r="DGB97" i="7"/>
  <c r="DGA97" i="7"/>
  <c r="DFZ97" i="7"/>
  <c r="DFY97" i="7"/>
  <c r="DFX97" i="7"/>
  <c r="DFW97" i="7"/>
  <c r="DFV97" i="7"/>
  <c r="DFU97" i="7"/>
  <c r="DFT97" i="7"/>
  <c r="DFS97" i="7"/>
  <c r="DFR97" i="7"/>
  <c r="DFQ97" i="7"/>
  <c r="DFP97" i="7"/>
  <c r="DFO97" i="7"/>
  <c r="DFN97" i="7"/>
  <c r="DFM97" i="7"/>
  <c r="DFL97" i="7"/>
  <c r="DFK97" i="7"/>
  <c r="DFJ97" i="7"/>
  <c r="DFI97" i="7"/>
  <c r="DFH97" i="7"/>
  <c r="DFG97" i="7"/>
  <c r="DFF97" i="7"/>
  <c r="DFE97" i="7"/>
  <c r="DFD97" i="7"/>
  <c r="DFC97" i="7"/>
  <c r="DFB97" i="7"/>
  <c r="DFA97" i="7"/>
  <c r="DEZ97" i="7"/>
  <c r="DEY97" i="7"/>
  <c r="DEX97" i="7"/>
  <c r="DEW97" i="7"/>
  <c r="DEV97" i="7"/>
  <c r="DEU97" i="7"/>
  <c r="DET97" i="7"/>
  <c r="DES97" i="7"/>
  <c r="DER97" i="7"/>
  <c r="DEQ97" i="7"/>
  <c r="DEP97" i="7"/>
  <c r="DEO97" i="7"/>
  <c r="DEN97" i="7"/>
  <c r="DEM97" i="7"/>
  <c r="DEL97" i="7"/>
  <c r="DEK97" i="7"/>
  <c r="DEJ97" i="7"/>
  <c r="DEI97" i="7"/>
  <c r="DEH97" i="7"/>
  <c r="DEG97" i="7"/>
  <c r="DEF97" i="7"/>
  <c r="DEE97" i="7"/>
  <c r="DED97" i="7"/>
  <c r="DEC97" i="7"/>
  <c r="DEB97" i="7"/>
  <c r="DEA97" i="7"/>
  <c r="DDZ97" i="7"/>
  <c r="DDY97" i="7"/>
  <c r="DDX97" i="7"/>
  <c r="DDW97" i="7"/>
  <c r="DDV97" i="7"/>
  <c r="DDU97" i="7"/>
  <c r="DDT97" i="7"/>
  <c r="DDS97" i="7"/>
  <c r="DDR97" i="7"/>
  <c r="DDQ97" i="7"/>
  <c r="DDP97" i="7"/>
  <c r="DDO97" i="7"/>
  <c r="DDN97" i="7"/>
  <c r="DDM97" i="7"/>
  <c r="DDL97" i="7"/>
  <c r="DDK97" i="7"/>
  <c r="DDJ97" i="7"/>
  <c r="DDI97" i="7"/>
  <c r="DDH97" i="7"/>
  <c r="DDG97" i="7"/>
  <c r="DDF97" i="7"/>
  <c r="DDE97" i="7"/>
  <c r="DDD97" i="7"/>
  <c r="DDC97" i="7"/>
  <c r="DDB97" i="7"/>
  <c r="DDA97" i="7"/>
  <c r="DCZ97" i="7"/>
  <c r="DCY97" i="7"/>
  <c r="DCX97" i="7"/>
  <c r="DCW97" i="7"/>
  <c r="DCV97" i="7"/>
  <c r="DCU97" i="7"/>
  <c r="DCT97" i="7"/>
  <c r="DCS97" i="7"/>
  <c r="DCR97" i="7"/>
  <c r="DCQ97" i="7"/>
  <c r="DCP97" i="7"/>
  <c r="DCO97" i="7"/>
  <c r="DCN97" i="7"/>
  <c r="DCM97" i="7"/>
  <c r="DCL97" i="7"/>
  <c r="DCK97" i="7"/>
  <c r="DCJ97" i="7"/>
  <c r="DCI97" i="7"/>
  <c r="DCH97" i="7"/>
  <c r="DCG97" i="7"/>
  <c r="DCF97" i="7"/>
  <c r="DCE97" i="7"/>
  <c r="DCD97" i="7"/>
  <c r="DCC97" i="7"/>
  <c r="DCB97" i="7"/>
  <c r="DCA97" i="7"/>
  <c r="DBZ97" i="7"/>
  <c r="DBY97" i="7"/>
  <c r="DBX97" i="7"/>
  <c r="DBW97" i="7"/>
  <c r="DBV97" i="7"/>
  <c r="DBU97" i="7"/>
  <c r="DBT97" i="7"/>
  <c r="DBS97" i="7"/>
  <c r="DBR97" i="7"/>
  <c r="DBQ97" i="7"/>
  <c r="DBP97" i="7"/>
  <c r="DBO97" i="7"/>
  <c r="DBN97" i="7"/>
  <c r="DBM97" i="7"/>
  <c r="DBL97" i="7"/>
  <c r="DBK97" i="7"/>
  <c r="DBJ97" i="7"/>
  <c r="DBI97" i="7"/>
  <c r="DBH97" i="7"/>
  <c r="DBG97" i="7"/>
  <c r="DBF97" i="7"/>
  <c r="DBE97" i="7"/>
  <c r="DBD97" i="7"/>
  <c r="DBC97" i="7"/>
  <c r="DBB97" i="7"/>
  <c r="DBA97" i="7"/>
  <c r="DAZ97" i="7"/>
  <c r="DAY97" i="7"/>
  <c r="DAX97" i="7"/>
  <c r="DAW97" i="7"/>
  <c r="DAV97" i="7"/>
  <c r="DAU97" i="7"/>
  <c r="DAT97" i="7"/>
  <c r="DAS97" i="7"/>
  <c r="DAR97" i="7"/>
  <c r="DAQ97" i="7"/>
  <c r="DAP97" i="7"/>
  <c r="DAO97" i="7"/>
  <c r="DAN97" i="7"/>
  <c r="DAM97" i="7"/>
  <c r="DAL97" i="7"/>
  <c r="DAK97" i="7"/>
  <c r="DAJ97" i="7"/>
  <c r="DAI97" i="7"/>
  <c r="DAH97" i="7"/>
  <c r="DAG97" i="7"/>
  <c r="DAF97" i="7"/>
  <c r="DAE97" i="7"/>
  <c r="DAD97" i="7"/>
  <c r="DAC97" i="7"/>
  <c r="DAB97" i="7"/>
  <c r="DAA97" i="7"/>
  <c r="CZZ97" i="7"/>
  <c r="CZY97" i="7"/>
  <c r="CZX97" i="7"/>
  <c r="CZW97" i="7"/>
  <c r="CZV97" i="7"/>
  <c r="CZU97" i="7"/>
  <c r="CZT97" i="7"/>
  <c r="CZS97" i="7"/>
  <c r="CZR97" i="7"/>
  <c r="CZQ97" i="7"/>
  <c r="CZP97" i="7"/>
  <c r="CZO97" i="7"/>
  <c r="CZN97" i="7"/>
  <c r="CZM97" i="7"/>
  <c r="CZL97" i="7"/>
  <c r="CZK97" i="7"/>
  <c r="CZJ97" i="7"/>
  <c r="CZI97" i="7"/>
  <c r="CZH97" i="7"/>
  <c r="CZG97" i="7"/>
  <c r="CZF97" i="7"/>
  <c r="CZE97" i="7"/>
  <c r="CZD97" i="7"/>
  <c r="CZC97" i="7"/>
  <c r="CZB97" i="7"/>
  <c r="CZA97" i="7"/>
  <c r="CYZ97" i="7"/>
  <c r="CYY97" i="7"/>
  <c r="CYX97" i="7"/>
  <c r="CYW97" i="7"/>
  <c r="CYV97" i="7"/>
  <c r="CYU97" i="7"/>
  <c r="CYT97" i="7"/>
  <c r="CYS97" i="7"/>
  <c r="CYR97" i="7"/>
  <c r="CYQ97" i="7"/>
  <c r="CYP97" i="7"/>
  <c r="CYO97" i="7"/>
  <c r="CYN97" i="7"/>
  <c r="CYM97" i="7"/>
  <c r="CYL97" i="7"/>
  <c r="CYK97" i="7"/>
  <c r="CYJ97" i="7"/>
  <c r="CYI97" i="7"/>
  <c r="CYH97" i="7"/>
  <c r="CYG97" i="7"/>
  <c r="CYF97" i="7"/>
  <c r="CYE97" i="7"/>
  <c r="CYD97" i="7"/>
  <c r="CYC97" i="7"/>
  <c r="CYB97" i="7"/>
  <c r="CYA97" i="7"/>
  <c r="CXZ97" i="7"/>
  <c r="CXY97" i="7"/>
  <c r="CXX97" i="7"/>
  <c r="CXW97" i="7"/>
  <c r="CXV97" i="7"/>
  <c r="CXU97" i="7"/>
  <c r="CXT97" i="7"/>
  <c r="CXS97" i="7"/>
  <c r="CXR97" i="7"/>
  <c r="CXQ97" i="7"/>
  <c r="CXP97" i="7"/>
  <c r="CXO97" i="7"/>
  <c r="CXN97" i="7"/>
  <c r="CXM97" i="7"/>
  <c r="CXL97" i="7"/>
  <c r="CXK97" i="7"/>
  <c r="CXJ97" i="7"/>
  <c r="CXI97" i="7"/>
  <c r="CXH97" i="7"/>
  <c r="CXG97" i="7"/>
  <c r="CXF97" i="7"/>
  <c r="CXE97" i="7"/>
  <c r="CXD97" i="7"/>
  <c r="CXC97" i="7"/>
  <c r="CXB97" i="7"/>
  <c r="CXA97" i="7"/>
  <c r="CWZ97" i="7"/>
  <c r="CWY97" i="7"/>
  <c r="CWX97" i="7"/>
  <c r="CWW97" i="7"/>
  <c r="CWV97" i="7"/>
  <c r="CWU97" i="7"/>
  <c r="CWT97" i="7"/>
  <c r="CWS97" i="7"/>
  <c r="CWR97" i="7"/>
  <c r="CWQ97" i="7"/>
  <c r="CWP97" i="7"/>
  <c r="CWO97" i="7"/>
  <c r="CWN97" i="7"/>
  <c r="CWM97" i="7"/>
  <c r="CWL97" i="7"/>
  <c r="CWK97" i="7"/>
  <c r="CWJ97" i="7"/>
  <c r="CWI97" i="7"/>
  <c r="CWH97" i="7"/>
  <c r="CWG97" i="7"/>
  <c r="CWF97" i="7"/>
  <c r="CWE97" i="7"/>
  <c r="CWD97" i="7"/>
  <c r="CWC97" i="7"/>
  <c r="CWB97" i="7"/>
  <c r="CWA97" i="7"/>
  <c r="CVZ97" i="7"/>
  <c r="CVY97" i="7"/>
  <c r="CVX97" i="7"/>
  <c r="CVW97" i="7"/>
  <c r="CVV97" i="7"/>
  <c r="CVU97" i="7"/>
  <c r="CVT97" i="7"/>
  <c r="CVS97" i="7"/>
  <c r="CVR97" i="7"/>
  <c r="CVQ97" i="7"/>
  <c r="CVP97" i="7"/>
  <c r="CVO97" i="7"/>
  <c r="CVN97" i="7"/>
  <c r="CVM97" i="7"/>
  <c r="CVL97" i="7"/>
  <c r="CVK97" i="7"/>
  <c r="CVJ97" i="7"/>
  <c r="CVI97" i="7"/>
  <c r="CVH97" i="7"/>
  <c r="CVG97" i="7"/>
  <c r="CVF97" i="7"/>
  <c r="CVE97" i="7"/>
  <c r="CVD97" i="7"/>
  <c r="CVC97" i="7"/>
  <c r="CVB97" i="7"/>
  <c r="CVA97" i="7"/>
  <c r="CUZ97" i="7"/>
  <c r="CUY97" i="7"/>
  <c r="CUX97" i="7"/>
  <c r="CUW97" i="7"/>
  <c r="CUV97" i="7"/>
  <c r="CUU97" i="7"/>
  <c r="CUT97" i="7"/>
  <c r="CUS97" i="7"/>
  <c r="CUR97" i="7"/>
  <c r="CUQ97" i="7"/>
  <c r="CUP97" i="7"/>
  <c r="CUO97" i="7"/>
  <c r="CUN97" i="7"/>
  <c r="CUM97" i="7"/>
  <c r="CUL97" i="7"/>
  <c r="CUK97" i="7"/>
  <c r="CUJ97" i="7"/>
  <c r="CUI97" i="7"/>
  <c r="CUH97" i="7"/>
  <c r="CUG97" i="7"/>
  <c r="CUF97" i="7"/>
  <c r="CUE97" i="7"/>
  <c r="CUD97" i="7"/>
  <c r="CUC97" i="7"/>
  <c r="CUB97" i="7"/>
  <c r="CUA97" i="7"/>
  <c r="CTZ97" i="7"/>
  <c r="CTY97" i="7"/>
  <c r="CTX97" i="7"/>
  <c r="CTW97" i="7"/>
  <c r="CTV97" i="7"/>
  <c r="CTU97" i="7"/>
  <c r="CTT97" i="7"/>
  <c r="CTS97" i="7"/>
  <c r="CTR97" i="7"/>
  <c r="CTQ97" i="7"/>
  <c r="CTP97" i="7"/>
  <c r="CTO97" i="7"/>
  <c r="CTN97" i="7"/>
  <c r="CTM97" i="7"/>
  <c r="CTL97" i="7"/>
  <c r="CTK97" i="7"/>
  <c r="CTJ97" i="7"/>
  <c r="CTI97" i="7"/>
  <c r="CTH97" i="7"/>
  <c r="CTG97" i="7"/>
  <c r="CTF97" i="7"/>
  <c r="CTE97" i="7"/>
  <c r="CTD97" i="7"/>
  <c r="CTC97" i="7"/>
  <c r="CTB97" i="7"/>
  <c r="CTA97" i="7"/>
  <c r="CSZ97" i="7"/>
  <c r="CSY97" i="7"/>
  <c r="CSX97" i="7"/>
  <c r="CSW97" i="7"/>
  <c r="CSV97" i="7"/>
  <c r="CSU97" i="7"/>
  <c r="CST97" i="7"/>
  <c r="CSS97" i="7"/>
  <c r="CSR97" i="7"/>
  <c r="CSQ97" i="7"/>
  <c r="CSP97" i="7"/>
  <c r="CSO97" i="7"/>
  <c r="CSN97" i="7"/>
  <c r="CSM97" i="7"/>
  <c r="CSL97" i="7"/>
  <c r="CSK97" i="7"/>
  <c r="CSJ97" i="7"/>
  <c r="CSI97" i="7"/>
  <c r="CSH97" i="7"/>
  <c r="CSG97" i="7"/>
  <c r="CSF97" i="7"/>
  <c r="CSE97" i="7"/>
  <c r="CSD97" i="7"/>
  <c r="CSC97" i="7"/>
  <c r="CSB97" i="7"/>
  <c r="CSA97" i="7"/>
  <c r="CRZ97" i="7"/>
  <c r="CRY97" i="7"/>
  <c r="CRX97" i="7"/>
  <c r="CRW97" i="7"/>
  <c r="CRV97" i="7"/>
  <c r="CRU97" i="7"/>
  <c r="CRT97" i="7"/>
  <c r="CRS97" i="7"/>
  <c r="CRR97" i="7"/>
  <c r="CRQ97" i="7"/>
  <c r="CRP97" i="7"/>
  <c r="CRO97" i="7"/>
  <c r="CRN97" i="7"/>
  <c r="CRM97" i="7"/>
  <c r="CRL97" i="7"/>
  <c r="CRK97" i="7"/>
  <c r="CRJ97" i="7"/>
  <c r="CRI97" i="7"/>
  <c r="CRH97" i="7"/>
  <c r="CRG97" i="7"/>
  <c r="CRF97" i="7"/>
  <c r="CRE97" i="7"/>
  <c r="CRD97" i="7"/>
  <c r="CRC97" i="7"/>
  <c r="CRB97" i="7"/>
  <c r="CRA97" i="7"/>
  <c r="CQZ97" i="7"/>
  <c r="CQY97" i="7"/>
  <c r="CQX97" i="7"/>
  <c r="CQW97" i="7"/>
  <c r="CQV97" i="7"/>
  <c r="CQU97" i="7"/>
  <c r="CQT97" i="7"/>
  <c r="CQS97" i="7"/>
  <c r="CQR97" i="7"/>
  <c r="CQQ97" i="7"/>
  <c r="CQP97" i="7"/>
  <c r="CQO97" i="7"/>
  <c r="CQN97" i="7"/>
  <c r="CQM97" i="7"/>
  <c r="CQL97" i="7"/>
  <c r="CQK97" i="7"/>
  <c r="CQJ97" i="7"/>
  <c r="CQI97" i="7"/>
  <c r="CQH97" i="7"/>
  <c r="CQG97" i="7"/>
  <c r="CQF97" i="7"/>
  <c r="CQE97" i="7"/>
  <c r="CQD97" i="7"/>
  <c r="CQC97" i="7"/>
  <c r="CQB97" i="7"/>
  <c r="CQA97" i="7"/>
  <c r="CPZ97" i="7"/>
  <c r="CPY97" i="7"/>
  <c r="CPX97" i="7"/>
  <c r="CPW97" i="7"/>
  <c r="CPV97" i="7"/>
  <c r="CPU97" i="7"/>
  <c r="CPT97" i="7"/>
  <c r="CPS97" i="7"/>
  <c r="CPR97" i="7"/>
  <c r="CPQ97" i="7"/>
  <c r="CPP97" i="7"/>
  <c r="CPO97" i="7"/>
  <c r="CPN97" i="7"/>
  <c r="CPM97" i="7"/>
  <c r="CPL97" i="7"/>
  <c r="CPK97" i="7"/>
  <c r="CPJ97" i="7"/>
  <c r="CPI97" i="7"/>
  <c r="CPH97" i="7"/>
  <c r="CPG97" i="7"/>
  <c r="CPF97" i="7"/>
  <c r="CPE97" i="7"/>
  <c r="CPD97" i="7"/>
  <c r="CPC97" i="7"/>
  <c r="CPB97" i="7"/>
  <c r="CPA97" i="7"/>
  <c r="COZ97" i="7"/>
  <c r="COY97" i="7"/>
  <c r="COX97" i="7"/>
  <c r="COW97" i="7"/>
  <c r="COV97" i="7"/>
  <c r="COU97" i="7"/>
  <c r="COT97" i="7"/>
  <c r="COS97" i="7"/>
  <c r="COR97" i="7"/>
  <c r="COQ97" i="7"/>
  <c r="COP97" i="7"/>
  <c r="COO97" i="7"/>
  <c r="CON97" i="7"/>
  <c r="COM97" i="7"/>
  <c r="COL97" i="7"/>
  <c r="COK97" i="7"/>
  <c r="COJ97" i="7"/>
  <c r="COI97" i="7"/>
  <c r="COH97" i="7"/>
  <c r="COG97" i="7"/>
  <c r="COF97" i="7"/>
  <c r="COE97" i="7"/>
  <c r="COD97" i="7"/>
  <c r="COC97" i="7"/>
  <c r="COB97" i="7"/>
  <c r="COA97" i="7"/>
  <c r="CNZ97" i="7"/>
  <c r="CNY97" i="7"/>
  <c r="CNX97" i="7"/>
  <c r="CNW97" i="7"/>
  <c r="CNV97" i="7"/>
  <c r="CNU97" i="7"/>
  <c r="CNT97" i="7"/>
  <c r="CNS97" i="7"/>
  <c r="CNR97" i="7"/>
  <c r="CNQ97" i="7"/>
  <c r="CNP97" i="7"/>
  <c r="CNO97" i="7"/>
  <c r="CNN97" i="7"/>
  <c r="CNM97" i="7"/>
  <c r="CNL97" i="7"/>
  <c r="CNK97" i="7"/>
  <c r="CNJ97" i="7"/>
  <c r="CNI97" i="7"/>
  <c r="CNH97" i="7"/>
  <c r="CNG97" i="7"/>
  <c r="CNF97" i="7"/>
  <c r="CNE97" i="7"/>
  <c r="CND97" i="7"/>
  <c r="CNC97" i="7"/>
  <c r="CNB97" i="7"/>
  <c r="CNA97" i="7"/>
  <c r="CMZ97" i="7"/>
  <c r="CMY97" i="7"/>
  <c r="CMX97" i="7"/>
  <c r="CMW97" i="7"/>
  <c r="CMV97" i="7"/>
  <c r="CMU97" i="7"/>
  <c r="CMT97" i="7"/>
  <c r="CMS97" i="7"/>
  <c r="CMR97" i="7"/>
  <c r="CMQ97" i="7"/>
  <c r="CMP97" i="7"/>
  <c r="CMO97" i="7"/>
  <c r="CMN97" i="7"/>
  <c r="CMM97" i="7"/>
  <c r="CML97" i="7"/>
  <c r="CMK97" i="7"/>
  <c r="CMJ97" i="7"/>
  <c r="CMI97" i="7"/>
  <c r="CMH97" i="7"/>
  <c r="CMG97" i="7"/>
  <c r="CMF97" i="7"/>
  <c r="CME97" i="7"/>
  <c r="CMD97" i="7"/>
  <c r="CMC97" i="7"/>
  <c r="CMB97" i="7"/>
  <c r="CMA97" i="7"/>
  <c r="CLZ97" i="7"/>
  <c r="CLY97" i="7"/>
  <c r="CLX97" i="7"/>
  <c r="CLW97" i="7"/>
  <c r="CLV97" i="7"/>
  <c r="CLU97" i="7"/>
  <c r="CLT97" i="7"/>
  <c r="CLS97" i="7"/>
  <c r="CLR97" i="7"/>
  <c r="CLQ97" i="7"/>
  <c r="CLP97" i="7"/>
  <c r="CLO97" i="7"/>
  <c r="CLN97" i="7"/>
  <c r="CLM97" i="7"/>
  <c r="CLL97" i="7"/>
  <c r="CLK97" i="7"/>
  <c r="CLJ97" i="7"/>
  <c r="CLI97" i="7"/>
  <c r="CLH97" i="7"/>
  <c r="CLG97" i="7"/>
  <c r="CLF97" i="7"/>
  <c r="CLE97" i="7"/>
  <c r="CLD97" i="7"/>
  <c r="CLC97" i="7"/>
  <c r="CLB97" i="7"/>
  <c r="CLA97" i="7"/>
  <c r="CKZ97" i="7"/>
  <c r="CKY97" i="7"/>
  <c r="CKX97" i="7"/>
  <c r="CKW97" i="7"/>
  <c r="CKV97" i="7"/>
  <c r="CKU97" i="7"/>
  <c r="CKT97" i="7"/>
  <c r="CKS97" i="7"/>
  <c r="CKR97" i="7"/>
  <c r="CKQ97" i="7"/>
  <c r="CKP97" i="7"/>
  <c r="CKO97" i="7"/>
  <c r="CKN97" i="7"/>
  <c r="CKM97" i="7"/>
  <c r="CKL97" i="7"/>
  <c r="CKK97" i="7"/>
  <c r="CKJ97" i="7"/>
  <c r="CKI97" i="7"/>
  <c r="CKH97" i="7"/>
  <c r="CKG97" i="7"/>
  <c r="CKF97" i="7"/>
  <c r="CKE97" i="7"/>
  <c r="CKD97" i="7"/>
  <c r="CKC97" i="7"/>
  <c r="CKB97" i="7"/>
  <c r="CKA97" i="7"/>
  <c r="CJZ97" i="7"/>
  <c r="CJY97" i="7"/>
  <c r="CJX97" i="7"/>
  <c r="CJW97" i="7"/>
  <c r="CJV97" i="7"/>
  <c r="CJU97" i="7"/>
  <c r="CJT97" i="7"/>
  <c r="CJS97" i="7"/>
  <c r="CJR97" i="7"/>
  <c r="CJQ97" i="7"/>
  <c r="CJP97" i="7"/>
  <c r="CJO97" i="7"/>
  <c r="CJN97" i="7"/>
  <c r="CJM97" i="7"/>
  <c r="CJL97" i="7"/>
  <c r="CJK97" i="7"/>
  <c r="CJJ97" i="7"/>
  <c r="CJI97" i="7"/>
  <c r="CJH97" i="7"/>
  <c r="CJG97" i="7"/>
  <c r="CJF97" i="7"/>
  <c r="CJE97" i="7"/>
  <c r="CJD97" i="7"/>
  <c r="CJC97" i="7"/>
  <c r="CJB97" i="7"/>
  <c r="CJA97" i="7"/>
  <c r="CIZ97" i="7"/>
  <c r="CIY97" i="7"/>
  <c r="CIX97" i="7"/>
  <c r="CIW97" i="7"/>
  <c r="CIV97" i="7"/>
  <c r="CIU97" i="7"/>
  <c r="CIT97" i="7"/>
  <c r="CIS97" i="7"/>
  <c r="CIR97" i="7"/>
  <c r="CIQ97" i="7"/>
  <c r="CIP97" i="7"/>
  <c r="CIO97" i="7"/>
  <c r="CIN97" i="7"/>
  <c r="CIM97" i="7"/>
  <c r="CIL97" i="7"/>
  <c r="CIK97" i="7"/>
  <c r="CIJ97" i="7"/>
  <c r="CII97" i="7"/>
  <c r="CIH97" i="7"/>
  <c r="CIG97" i="7"/>
  <c r="CIF97" i="7"/>
  <c r="CIE97" i="7"/>
  <c r="CID97" i="7"/>
  <c r="CIC97" i="7"/>
  <c r="CIB97" i="7"/>
  <c r="CIA97" i="7"/>
  <c r="CHZ97" i="7"/>
  <c r="CHY97" i="7"/>
  <c r="CHX97" i="7"/>
  <c r="CHW97" i="7"/>
  <c r="CHV97" i="7"/>
  <c r="CHU97" i="7"/>
  <c r="CHT97" i="7"/>
  <c r="CHS97" i="7"/>
  <c r="CHR97" i="7"/>
  <c r="CHQ97" i="7"/>
  <c r="CHP97" i="7"/>
  <c r="CHO97" i="7"/>
  <c r="CHN97" i="7"/>
  <c r="CHM97" i="7"/>
  <c r="CHL97" i="7"/>
  <c r="CHK97" i="7"/>
  <c r="CHJ97" i="7"/>
  <c r="CHI97" i="7"/>
  <c r="CHH97" i="7"/>
  <c r="CHG97" i="7"/>
  <c r="CHF97" i="7"/>
  <c r="CHE97" i="7"/>
  <c r="CHD97" i="7"/>
  <c r="CHC97" i="7"/>
  <c r="CHB97" i="7"/>
  <c r="CHA97" i="7"/>
  <c r="CGZ97" i="7"/>
  <c r="CGY97" i="7"/>
  <c r="CGX97" i="7"/>
  <c r="CGW97" i="7"/>
  <c r="CGV97" i="7"/>
  <c r="CGU97" i="7"/>
  <c r="CGT97" i="7"/>
  <c r="CGS97" i="7"/>
  <c r="CGR97" i="7"/>
  <c r="CGQ97" i="7"/>
  <c r="CGP97" i="7"/>
  <c r="CGO97" i="7"/>
  <c r="CGN97" i="7"/>
  <c r="CGM97" i="7"/>
  <c r="CGL97" i="7"/>
  <c r="CGK97" i="7"/>
  <c r="CGJ97" i="7"/>
  <c r="CGI97" i="7"/>
  <c r="CGH97" i="7"/>
  <c r="CGG97" i="7"/>
  <c r="CGF97" i="7"/>
  <c r="CGE97" i="7"/>
  <c r="CGD97" i="7"/>
  <c r="CGC97" i="7"/>
  <c r="CGB97" i="7"/>
  <c r="CGA97" i="7"/>
  <c r="CFZ97" i="7"/>
  <c r="CFY97" i="7"/>
  <c r="CFX97" i="7"/>
  <c r="CFW97" i="7"/>
  <c r="CFV97" i="7"/>
  <c r="CFU97" i="7"/>
  <c r="CFT97" i="7"/>
  <c r="CFS97" i="7"/>
  <c r="CFR97" i="7"/>
  <c r="CFQ97" i="7"/>
  <c r="CFP97" i="7"/>
  <c r="CFO97" i="7"/>
  <c r="CFN97" i="7"/>
  <c r="CFM97" i="7"/>
  <c r="CFL97" i="7"/>
  <c r="CFK97" i="7"/>
  <c r="CFJ97" i="7"/>
  <c r="CFI97" i="7"/>
  <c r="CFH97" i="7"/>
  <c r="CFG97" i="7"/>
  <c r="CFF97" i="7"/>
  <c r="CFE97" i="7"/>
  <c r="CFD97" i="7"/>
  <c r="CFC97" i="7"/>
  <c r="CFB97" i="7"/>
  <c r="CFA97" i="7"/>
  <c r="CEZ97" i="7"/>
  <c r="CEY97" i="7"/>
  <c r="CEX97" i="7"/>
  <c r="CEW97" i="7"/>
  <c r="CEV97" i="7"/>
  <c r="CEU97" i="7"/>
  <c r="CET97" i="7"/>
  <c r="CES97" i="7"/>
  <c r="CER97" i="7"/>
  <c r="CEQ97" i="7"/>
  <c r="CEP97" i="7"/>
  <c r="CEO97" i="7"/>
  <c r="CEN97" i="7"/>
  <c r="CEM97" i="7"/>
  <c r="CEL97" i="7"/>
  <c r="CEK97" i="7"/>
  <c r="CEJ97" i="7"/>
  <c r="CEI97" i="7"/>
  <c r="CEH97" i="7"/>
  <c r="CEG97" i="7"/>
  <c r="CEF97" i="7"/>
  <c r="CEE97" i="7"/>
  <c r="CED97" i="7"/>
  <c r="CEC97" i="7"/>
  <c r="CEB97" i="7"/>
  <c r="CEA97" i="7"/>
  <c r="CDZ97" i="7"/>
  <c r="CDY97" i="7"/>
  <c r="CDX97" i="7"/>
  <c r="CDW97" i="7"/>
  <c r="CDV97" i="7"/>
  <c r="CDU97" i="7"/>
  <c r="CDT97" i="7"/>
  <c r="CDS97" i="7"/>
  <c r="CDR97" i="7"/>
  <c r="CDQ97" i="7"/>
  <c r="CDP97" i="7"/>
  <c r="CDO97" i="7"/>
  <c r="CDN97" i="7"/>
  <c r="CDM97" i="7"/>
  <c r="CDL97" i="7"/>
  <c r="CDK97" i="7"/>
  <c r="CDJ97" i="7"/>
  <c r="CDI97" i="7"/>
  <c r="CDH97" i="7"/>
  <c r="CDG97" i="7"/>
  <c r="CDF97" i="7"/>
  <c r="CDE97" i="7"/>
  <c r="CDD97" i="7"/>
  <c r="CDC97" i="7"/>
  <c r="CDB97" i="7"/>
  <c r="CDA97" i="7"/>
  <c r="CCZ97" i="7"/>
  <c r="CCY97" i="7"/>
  <c r="CCX97" i="7"/>
  <c r="CCW97" i="7"/>
  <c r="CCV97" i="7"/>
  <c r="CCU97" i="7"/>
  <c r="CCT97" i="7"/>
  <c r="CCS97" i="7"/>
  <c r="CCR97" i="7"/>
  <c r="CCQ97" i="7"/>
  <c r="CCP97" i="7"/>
  <c r="CCO97" i="7"/>
  <c r="CCN97" i="7"/>
  <c r="CCM97" i="7"/>
  <c r="CCL97" i="7"/>
  <c r="CCK97" i="7"/>
  <c r="CCJ97" i="7"/>
  <c r="CCI97" i="7"/>
  <c r="CCH97" i="7"/>
  <c r="CCG97" i="7"/>
  <c r="CCF97" i="7"/>
  <c r="CCE97" i="7"/>
  <c r="CCD97" i="7"/>
  <c r="CCC97" i="7"/>
  <c r="CCB97" i="7"/>
  <c r="CCA97" i="7"/>
  <c r="CBZ97" i="7"/>
  <c r="CBY97" i="7"/>
  <c r="CBX97" i="7"/>
  <c r="CBW97" i="7"/>
  <c r="CBV97" i="7"/>
  <c r="CBU97" i="7"/>
  <c r="CBT97" i="7"/>
  <c r="CBS97" i="7"/>
  <c r="CBR97" i="7"/>
  <c r="CBQ97" i="7"/>
  <c r="CBP97" i="7"/>
  <c r="CBO97" i="7"/>
  <c r="CBN97" i="7"/>
  <c r="CBM97" i="7"/>
  <c r="CBL97" i="7"/>
  <c r="CBK97" i="7"/>
  <c r="CBJ97" i="7"/>
  <c r="CBI97" i="7"/>
  <c r="CBH97" i="7"/>
  <c r="CBG97" i="7"/>
  <c r="CBF97" i="7"/>
  <c r="CBE97" i="7"/>
  <c r="CBD97" i="7"/>
  <c r="CBC97" i="7"/>
  <c r="CBB97" i="7"/>
  <c r="CBA97" i="7"/>
  <c r="CAZ97" i="7"/>
  <c r="CAY97" i="7"/>
  <c r="CAX97" i="7"/>
  <c r="CAW97" i="7"/>
  <c r="CAV97" i="7"/>
  <c r="CAU97" i="7"/>
  <c r="CAT97" i="7"/>
  <c r="CAS97" i="7"/>
  <c r="CAR97" i="7"/>
  <c r="CAQ97" i="7"/>
  <c r="CAP97" i="7"/>
  <c r="CAO97" i="7"/>
  <c r="CAN97" i="7"/>
  <c r="CAM97" i="7"/>
  <c r="CAL97" i="7"/>
  <c r="CAK97" i="7"/>
  <c r="CAJ97" i="7"/>
  <c r="CAI97" i="7"/>
  <c r="CAH97" i="7"/>
  <c r="CAG97" i="7"/>
  <c r="CAF97" i="7"/>
  <c r="CAE97" i="7"/>
  <c r="CAD97" i="7"/>
  <c r="CAC97" i="7"/>
  <c r="CAB97" i="7"/>
  <c r="CAA97" i="7"/>
  <c r="BZZ97" i="7"/>
  <c r="BZY97" i="7"/>
  <c r="BZX97" i="7"/>
  <c r="BZW97" i="7"/>
  <c r="BZV97" i="7"/>
  <c r="BZU97" i="7"/>
  <c r="BZT97" i="7"/>
  <c r="BZS97" i="7"/>
  <c r="BZR97" i="7"/>
  <c r="BZQ97" i="7"/>
  <c r="BZP97" i="7"/>
  <c r="BZO97" i="7"/>
  <c r="BZN97" i="7"/>
  <c r="BZM97" i="7"/>
  <c r="BZL97" i="7"/>
  <c r="BZK97" i="7"/>
  <c r="BZJ97" i="7"/>
  <c r="BZI97" i="7"/>
  <c r="BZH97" i="7"/>
  <c r="BZG97" i="7"/>
  <c r="BZF97" i="7"/>
  <c r="BZE97" i="7"/>
  <c r="BZD97" i="7"/>
  <c r="BZC97" i="7"/>
  <c r="BZB97" i="7"/>
  <c r="BZA97" i="7"/>
  <c r="BYZ97" i="7"/>
  <c r="BYY97" i="7"/>
  <c r="BYX97" i="7"/>
  <c r="BYW97" i="7"/>
  <c r="BYV97" i="7"/>
  <c r="BYU97" i="7"/>
  <c r="BYT97" i="7"/>
  <c r="BYS97" i="7"/>
  <c r="BYR97" i="7"/>
  <c r="BYQ97" i="7"/>
  <c r="BYP97" i="7"/>
  <c r="BYO97" i="7"/>
  <c r="BYN97" i="7"/>
  <c r="BYM97" i="7"/>
  <c r="BYL97" i="7"/>
  <c r="BYK97" i="7"/>
  <c r="BYJ97" i="7"/>
  <c r="BYI97" i="7"/>
  <c r="BYH97" i="7"/>
  <c r="BYG97" i="7"/>
  <c r="BYF97" i="7"/>
  <c r="BYE97" i="7"/>
  <c r="BYD97" i="7"/>
  <c r="BYC97" i="7"/>
  <c r="BYB97" i="7"/>
  <c r="BYA97" i="7"/>
  <c r="BXZ97" i="7"/>
  <c r="BXY97" i="7"/>
  <c r="BXX97" i="7"/>
  <c r="BXW97" i="7"/>
  <c r="BXV97" i="7"/>
  <c r="BXU97" i="7"/>
  <c r="BXT97" i="7"/>
  <c r="BXS97" i="7"/>
  <c r="BXR97" i="7"/>
  <c r="BXQ97" i="7"/>
  <c r="BXP97" i="7"/>
  <c r="BXO97" i="7"/>
  <c r="BXN97" i="7"/>
  <c r="BXM97" i="7"/>
  <c r="BXL97" i="7"/>
  <c r="BXK97" i="7"/>
  <c r="BXJ97" i="7"/>
  <c r="BXI97" i="7"/>
  <c r="BXH97" i="7"/>
  <c r="BXG97" i="7"/>
  <c r="BXF97" i="7"/>
  <c r="BXE97" i="7"/>
  <c r="BXD97" i="7"/>
  <c r="BXC97" i="7"/>
  <c r="BXB97" i="7"/>
  <c r="BXA97" i="7"/>
  <c r="BWZ97" i="7"/>
  <c r="BWY97" i="7"/>
  <c r="BWX97" i="7"/>
  <c r="BWW97" i="7"/>
  <c r="BWV97" i="7"/>
  <c r="BWU97" i="7"/>
  <c r="BWT97" i="7"/>
  <c r="BWS97" i="7"/>
  <c r="BWR97" i="7"/>
  <c r="BWQ97" i="7"/>
  <c r="BWP97" i="7"/>
  <c r="BWO97" i="7"/>
  <c r="BWN97" i="7"/>
  <c r="BWM97" i="7"/>
  <c r="BWL97" i="7"/>
  <c r="BWK97" i="7"/>
  <c r="BWJ97" i="7"/>
  <c r="BWI97" i="7"/>
  <c r="BWH97" i="7"/>
  <c r="BWG97" i="7"/>
  <c r="BWF97" i="7"/>
  <c r="BWE97" i="7"/>
  <c r="BWD97" i="7"/>
  <c r="BWC97" i="7"/>
  <c r="BWB97" i="7"/>
  <c r="BWA97" i="7"/>
  <c r="BVZ97" i="7"/>
  <c r="BVY97" i="7"/>
  <c r="BVX97" i="7"/>
  <c r="BVW97" i="7"/>
  <c r="BVV97" i="7"/>
  <c r="BVU97" i="7"/>
  <c r="BVT97" i="7"/>
  <c r="BVS97" i="7"/>
  <c r="BVR97" i="7"/>
  <c r="BVQ97" i="7"/>
  <c r="BVP97" i="7"/>
  <c r="BVO97" i="7"/>
  <c r="BVN97" i="7"/>
  <c r="BVM97" i="7"/>
  <c r="BVL97" i="7"/>
  <c r="BVK97" i="7"/>
  <c r="BVJ97" i="7"/>
  <c r="BVI97" i="7"/>
  <c r="BVH97" i="7"/>
  <c r="BVG97" i="7"/>
  <c r="BVF97" i="7"/>
  <c r="BVE97" i="7"/>
  <c r="BVD97" i="7"/>
  <c r="BVC97" i="7"/>
  <c r="BVB97" i="7"/>
  <c r="BVA97" i="7"/>
  <c r="BUZ97" i="7"/>
  <c r="BUY97" i="7"/>
  <c r="BUX97" i="7"/>
  <c r="BUW97" i="7"/>
  <c r="BUV97" i="7"/>
  <c r="BUU97" i="7"/>
  <c r="BUT97" i="7"/>
  <c r="BUS97" i="7"/>
  <c r="BUR97" i="7"/>
  <c r="BUQ97" i="7"/>
  <c r="BUP97" i="7"/>
  <c r="BUO97" i="7"/>
  <c r="BUN97" i="7"/>
  <c r="BUM97" i="7"/>
  <c r="BUL97" i="7"/>
  <c r="BUK97" i="7"/>
  <c r="BUJ97" i="7"/>
  <c r="BUI97" i="7"/>
  <c r="BUH97" i="7"/>
  <c r="BUG97" i="7"/>
  <c r="BUF97" i="7"/>
  <c r="BUE97" i="7"/>
  <c r="BUD97" i="7"/>
  <c r="BUC97" i="7"/>
  <c r="BUB97" i="7"/>
  <c r="BUA97" i="7"/>
  <c r="BTZ97" i="7"/>
  <c r="BTY97" i="7"/>
  <c r="BTX97" i="7"/>
  <c r="BTW97" i="7"/>
  <c r="BTV97" i="7"/>
  <c r="BTU97" i="7"/>
  <c r="BTT97" i="7"/>
  <c r="BTS97" i="7"/>
  <c r="BTR97" i="7"/>
  <c r="BTQ97" i="7"/>
  <c r="BTP97" i="7"/>
  <c r="BTO97" i="7"/>
  <c r="BTN97" i="7"/>
  <c r="BTM97" i="7"/>
  <c r="BTL97" i="7"/>
  <c r="BTK97" i="7"/>
  <c r="BTJ97" i="7"/>
  <c r="BTI97" i="7"/>
  <c r="BTH97" i="7"/>
  <c r="BTG97" i="7"/>
  <c r="BTF97" i="7"/>
  <c r="BTE97" i="7"/>
  <c r="BTD97" i="7"/>
  <c r="BTC97" i="7"/>
  <c r="BTB97" i="7"/>
  <c r="BTA97" i="7"/>
  <c r="BSZ97" i="7"/>
  <c r="BSY97" i="7"/>
  <c r="BSX97" i="7"/>
  <c r="BSW97" i="7"/>
  <c r="BSV97" i="7"/>
  <c r="BSU97" i="7"/>
  <c r="BST97" i="7"/>
  <c r="BSS97" i="7"/>
  <c r="BSR97" i="7"/>
  <c r="BSQ97" i="7"/>
  <c r="BSP97" i="7"/>
  <c r="BSO97" i="7"/>
  <c r="BSN97" i="7"/>
  <c r="BSM97" i="7"/>
  <c r="BSL97" i="7"/>
  <c r="BSK97" i="7"/>
  <c r="BSJ97" i="7"/>
  <c r="BSI97" i="7"/>
  <c r="BSH97" i="7"/>
  <c r="BSG97" i="7"/>
  <c r="BSF97" i="7"/>
  <c r="BSE97" i="7"/>
  <c r="BSD97" i="7"/>
  <c r="BSC97" i="7"/>
  <c r="BSB97" i="7"/>
  <c r="BSA97" i="7"/>
  <c r="BRZ97" i="7"/>
  <c r="BRY97" i="7"/>
  <c r="BRX97" i="7"/>
  <c r="BRW97" i="7"/>
  <c r="BRV97" i="7"/>
  <c r="BRU97" i="7"/>
  <c r="BRT97" i="7"/>
  <c r="BRS97" i="7"/>
  <c r="BRR97" i="7"/>
  <c r="BRQ97" i="7"/>
  <c r="BRP97" i="7"/>
  <c r="BRO97" i="7"/>
  <c r="BRN97" i="7"/>
  <c r="BRM97" i="7"/>
  <c r="BRL97" i="7"/>
  <c r="BRK97" i="7"/>
  <c r="BRJ97" i="7"/>
  <c r="BRI97" i="7"/>
  <c r="BRH97" i="7"/>
  <c r="BRG97" i="7"/>
  <c r="BRF97" i="7"/>
  <c r="BRE97" i="7"/>
  <c r="BRD97" i="7"/>
  <c r="BRC97" i="7"/>
  <c r="BRB97" i="7"/>
  <c r="BRA97" i="7"/>
  <c r="BQZ97" i="7"/>
  <c r="BQY97" i="7"/>
  <c r="BQX97" i="7"/>
  <c r="BQW97" i="7"/>
  <c r="BQV97" i="7"/>
  <c r="BQU97" i="7"/>
  <c r="BQT97" i="7"/>
  <c r="BQS97" i="7"/>
  <c r="BQR97" i="7"/>
  <c r="BQQ97" i="7"/>
  <c r="BQP97" i="7"/>
  <c r="BQO97" i="7"/>
  <c r="BQN97" i="7"/>
  <c r="BQM97" i="7"/>
  <c r="BQL97" i="7"/>
  <c r="BQK97" i="7"/>
  <c r="BQJ97" i="7"/>
  <c r="BQI97" i="7"/>
  <c r="BQH97" i="7"/>
  <c r="BQG97" i="7"/>
  <c r="BQF97" i="7"/>
  <c r="BQE97" i="7"/>
  <c r="BQD97" i="7"/>
  <c r="BQC97" i="7"/>
  <c r="BQB97" i="7"/>
  <c r="BQA97" i="7"/>
  <c r="BPZ97" i="7"/>
  <c r="BPY97" i="7"/>
  <c r="BPX97" i="7"/>
  <c r="BPW97" i="7"/>
  <c r="BPV97" i="7"/>
  <c r="BPU97" i="7"/>
  <c r="BPT97" i="7"/>
  <c r="BPS97" i="7"/>
  <c r="BPR97" i="7"/>
  <c r="BPQ97" i="7"/>
  <c r="BPP97" i="7"/>
  <c r="BPO97" i="7"/>
  <c r="BPN97" i="7"/>
  <c r="BPM97" i="7"/>
  <c r="BPL97" i="7"/>
  <c r="BPK97" i="7"/>
  <c r="BPJ97" i="7"/>
  <c r="BPI97" i="7"/>
  <c r="BPH97" i="7"/>
  <c r="BPG97" i="7"/>
  <c r="BPF97" i="7"/>
  <c r="BPE97" i="7"/>
  <c r="BPD97" i="7"/>
  <c r="BPC97" i="7"/>
  <c r="BPB97" i="7"/>
  <c r="BPA97" i="7"/>
  <c r="BOZ97" i="7"/>
  <c r="BOY97" i="7"/>
  <c r="BOX97" i="7"/>
  <c r="BOW97" i="7"/>
  <c r="BOV97" i="7"/>
  <c r="BOU97" i="7"/>
  <c r="BOT97" i="7"/>
  <c r="BOS97" i="7"/>
  <c r="BOR97" i="7"/>
  <c r="BOQ97" i="7"/>
  <c r="BOP97" i="7"/>
  <c r="BOO97" i="7"/>
  <c r="BON97" i="7"/>
  <c r="BOM97" i="7"/>
  <c r="BOL97" i="7"/>
  <c r="BOK97" i="7"/>
  <c r="BOJ97" i="7"/>
  <c r="BOI97" i="7"/>
  <c r="BOH97" i="7"/>
  <c r="BOG97" i="7"/>
  <c r="BOF97" i="7"/>
  <c r="BOE97" i="7"/>
  <c r="BOD97" i="7"/>
  <c r="BOC97" i="7"/>
  <c r="BOB97" i="7"/>
  <c r="BOA97" i="7"/>
  <c r="BNZ97" i="7"/>
  <c r="BNY97" i="7"/>
  <c r="BNX97" i="7"/>
  <c r="BNW97" i="7"/>
  <c r="BNV97" i="7"/>
  <c r="BNU97" i="7"/>
  <c r="BNT97" i="7"/>
  <c r="BNS97" i="7"/>
  <c r="BNR97" i="7"/>
  <c r="BNQ97" i="7"/>
  <c r="BNP97" i="7"/>
  <c r="BNO97" i="7"/>
  <c r="BNN97" i="7"/>
  <c r="BNM97" i="7"/>
  <c r="BNL97" i="7"/>
  <c r="BNK97" i="7"/>
  <c r="BNJ97" i="7"/>
  <c r="BNI97" i="7"/>
  <c r="BNH97" i="7"/>
  <c r="BNG97" i="7"/>
  <c r="BNF97" i="7"/>
  <c r="BNE97" i="7"/>
  <c r="BND97" i="7"/>
  <c r="BNC97" i="7"/>
  <c r="BNB97" i="7"/>
  <c r="BNA97" i="7"/>
  <c r="BMZ97" i="7"/>
  <c r="BMY97" i="7"/>
  <c r="BMX97" i="7"/>
  <c r="BMW97" i="7"/>
  <c r="BMV97" i="7"/>
  <c r="BMU97" i="7"/>
  <c r="BMT97" i="7"/>
  <c r="BMS97" i="7"/>
  <c r="BMR97" i="7"/>
  <c r="BMQ97" i="7"/>
  <c r="BMP97" i="7"/>
  <c r="BMO97" i="7"/>
  <c r="BMN97" i="7"/>
  <c r="BMM97" i="7"/>
  <c r="BML97" i="7"/>
  <c r="BMK97" i="7"/>
  <c r="BMJ97" i="7"/>
  <c r="BMI97" i="7"/>
  <c r="BMH97" i="7"/>
  <c r="BMG97" i="7"/>
  <c r="BMF97" i="7"/>
  <c r="BME97" i="7"/>
  <c r="BMD97" i="7"/>
  <c r="BMC97" i="7"/>
  <c r="BMB97" i="7"/>
  <c r="BMA97" i="7"/>
  <c r="BLZ97" i="7"/>
  <c r="BLY97" i="7"/>
  <c r="BLX97" i="7"/>
  <c r="BLW97" i="7"/>
  <c r="BLV97" i="7"/>
  <c r="BLU97" i="7"/>
  <c r="BLT97" i="7"/>
  <c r="BLS97" i="7"/>
  <c r="BLR97" i="7"/>
  <c r="BLQ97" i="7"/>
  <c r="BLP97" i="7"/>
  <c r="BLO97" i="7"/>
  <c r="BLN97" i="7"/>
  <c r="BLM97" i="7"/>
  <c r="BLL97" i="7"/>
  <c r="BLK97" i="7"/>
  <c r="BLJ97" i="7"/>
  <c r="BLI97" i="7"/>
  <c r="BLH97" i="7"/>
  <c r="BLG97" i="7"/>
  <c r="BLF97" i="7"/>
  <c r="BLE97" i="7"/>
  <c r="BLD97" i="7"/>
  <c r="BLC97" i="7"/>
  <c r="BLB97" i="7"/>
  <c r="BLA97" i="7"/>
  <c r="BKZ97" i="7"/>
  <c r="BKY97" i="7"/>
  <c r="BKX97" i="7"/>
  <c r="BKW97" i="7"/>
  <c r="BKV97" i="7"/>
  <c r="BKU97" i="7"/>
  <c r="BKT97" i="7"/>
  <c r="BKS97" i="7"/>
  <c r="BKR97" i="7"/>
  <c r="BKQ97" i="7"/>
  <c r="BKP97" i="7"/>
  <c r="BKO97" i="7"/>
  <c r="BKN97" i="7"/>
  <c r="BKM97" i="7"/>
  <c r="BKL97" i="7"/>
  <c r="BKK97" i="7"/>
  <c r="BKJ97" i="7"/>
  <c r="BKI97" i="7"/>
  <c r="BKH97" i="7"/>
  <c r="BKG97" i="7"/>
  <c r="BKF97" i="7"/>
  <c r="BKE97" i="7"/>
  <c r="BKD97" i="7"/>
  <c r="BKC97" i="7"/>
  <c r="BKB97" i="7"/>
  <c r="BKA97" i="7"/>
  <c r="BJZ97" i="7"/>
  <c r="BJY97" i="7"/>
  <c r="BJX97" i="7"/>
  <c r="BJW97" i="7"/>
  <c r="BJV97" i="7"/>
  <c r="BJU97" i="7"/>
  <c r="BJT97" i="7"/>
  <c r="BJS97" i="7"/>
  <c r="BJR97" i="7"/>
  <c r="BJQ97" i="7"/>
  <c r="BJP97" i="7"/>
  <c r="BJO97" i="7"/>
  <c r="BJN97" i="7"/>
  <c r="BJM97" i="7"/>
  <c r="BJL97" i="7"/>
  <c r="BJK97" i="7"/>
  <c r="BJJ97" i="7"/>
  <c r="BJI97" i="7"/>
  <c r="BJH97" i="7"/>
  <c r="BJG97" i="7"/>
  <c r="BJF97" i="7"/>
  <c r="BJE97" i="7"/>
  <c r="BJD97" i="7"/>
  <c r="BJC97" i="7"/>
  <c r="BJB97" i="7"/>
  <c r="BJA97" i="7"/>
  <c r="BIZ97" i="7"/>
  <c r="BIY97" i="7"/>
  <c r="BIX97" i="7"/>
  <c r="BIW97" i="7"/>
  <c r="BIV97" i="7"/>
  <c r="BIU97" i="7"/>
  <c r="BIT97" i="7"/>
  <c r="BIS97" i="7"/>
  <c r="BIR97" i="7"/>
  <c r="BIQ97" i="7"/>
  <c r="BIP97" i="7"/>
  <c r="BIO97" i="7"/>
  <c r="BIN97" i="7"/>
  <c r="BIM97" i="7"/>
  <c r="BIL97" i="7"/>
  <c r="BIK97" i="7"/>
  <c r="BIJ97" i="7"/>
  <c r="BII97" i="7"/>
  <c r="BIH97" i="7"/>
  <c r="BIG97" i="7"/>
  <c r="BIF97" i="7"/>
  <c r="BIE97" i="7"/>
  <c r="BID97" i="7"/>
  <c r="BIC97" i="7"/>
  <c r="BIB97" i="7"/>
  <c r="BIA97" i="7"/>
  <c r="BHZ97" i="7"/>
  <c r="BHY97" i="7"/>
  <c r="BHX97" i="7"/>
  <c r="BHW97" i="7"/>
  <c r="BHV97" i="7"/>
  <c r="BHU97" i="7"/>
  <c r="BHT97" i="7"/>
  <c r="BHS97" i="7"/>
  <c r="BHR97" i="7"/>
  <c r="BHQ97" i="7"/>
  <c r="BHP97" i="7"/>
  <c r="BHO97" i="7"/>
  <c r="BHN97" i="7"/>
  <c r="BHM97" i="7"/>
  <c r="BHL97" i="7"/>
  <c r="BHK97" i="7"/>
  <c r="BHJ97" i="7"/>
  <c r="BHI97" i="7"/>
  <c r="BHH97" i="7"/>
  <c r="BHG97" i="7"/>
  <c r="BHF97" i="7"/>
  <c r="BHE97" i="7"/>
  <c r="BHD97" i="7"/>
  <c r="BHC97" i="7"/>
  <c r="BHB97" i="7"/>
  <c r="BHA97" i="7"/>
  <c r="BGZ97" i="7"/>
  <c r="BGY97" i="7"/>
  <c r="BGX97" i="7"/>
  <c r="BGW97" i="7"/>
  <c r="BGV97" i="7"/>
  <c r="BGU97" i="7"/>
  <c r="BGT97" i="7"/>
  <c r="BGS97" i="7"/>
  <c r="BGR97" i="7"/>
  <c r="BGQ97" i="7"/>
  <c r="BGP97" i="7"/>
  <c r="BGO97" i="7"/>
  <c r="BGN97" i="7"/>
  <c r="BGM97" i="7"/>
  <c r="BGL97" i="7"/>
  <c r="BGK97" i="7"/>
  <c r="BGJ97" i="7"/>
  <c r="BGI97" i="7"/>
  <c r="BGH97" i="7"/>
  <c r="BGG97" i="7"/>
  <c r="BGF97" i="7"/>
  <c r="BGE97" i="7"/>
  <c r="BGD97" i="7"/>
  <c r="BGC97" i="7"/>
  <c r="BGB97" i="7"/>
  <c r="BGA97" i="7"/>
  <c r="BFZ97" i="7"/>
  <c r="BFY97" i="7"/>
  <c r="BFX97" i="7"/>
  <c r="BFW97" i="7"/>
  <c r="BFV97" i="7"/>
  <c r="BFU97" i="7"/>
  <c r="BFT97" i="7"/>
  <c r="BFS97" i="7"/>
  <c r="BFR97" i="7"/>
  <c r="BFQ97" i="7"/>
  <c r="BFP97" i="7"/>
  <c r="BFO97" i="7"/>
  <c r="BFN97" i="7"/>
  <c r="BFM97" i="7"/>
  <c r="BFL97" i="7"/>
  <c r="BFK97" i="7"/>
  <c r="BFJ97" i="7"/>
  <c r="BFI97" i="7"/>
  <c r="BFH97" i="7"/>
  <c r="BFG97" i="7"/>
  <c r="BFF97" i="7"/>
  <c r="BFE97" i="7"/>
  <c r="BFD97" i="7"/>
  <c r="BFC97" i="7"/>
  <c r="BFB97" i="7"/>
  <c r="BFA97" i="7"/>
  <c r="BEZ97" i="7"/>
  <c r="BEY97" i="7"/>
  <c r="BEX97" i="7"/>
  <c r="BEW97" i="7"/>
  <c r="BEV97" i="7"/>
  <c r="BEU97" i="7"/>
  <c r="BET97" i="7"/>
  <c r="BES97" i="7"/>
  <c r="BER97" i="7"/>
  <c r="BEQ97" i="7"/>
  <c r="BEP97" i="7"/>
  <c r="BEO97" i="7"/>
  <c r="BEN97" i="7"/>
  <c r="BEM97" i="7"/>
  <c r="BEL97" i="7"/>
  <c r="BEK97" i="7"/>
  <c r="BEJ97" i="7"/>
  <c r="BEI97" i="7"/>
  <c r="BEH97" i="7"/>
  <c r="BEG97" i="7"/>
  <c r="BEF97" i="7"/>
  <c r="BEE97" i="7"/>
  <c r="BED97" i="7"/>
  <c r="BEC97" i="7"/>
  <c r="BEB97" i="7"/>
  <c r="BEA97" i="7"/>
  <c r="BDZ97" i="7"/>
  <c r="BDY97" i="7"/>
  <c r="BDX97" i="7"/>
  <c r="BDW97" i="7"/>
  <c r="BDV97" i="7"/>
  <c r="BDU97" i="7"/>
  <c r="BDT97" i="7"/>
  <c r="BDS97" i="7"/>
  <c r="BDR97" i="7"/>
  <c r="BDQ97" i="7"/>
  <c r="BDP97" i="7"/>
  <c r="BDO97" i="7"/>
  <c r="BDN97" i="7"/>
  <c r="BDM97" i="7"/>
  <c r="BDL97" i="7"/>
  <c r="BDK97" i="7"/>
  <c r="BDJ97" i="7"/>
  <c r="BDI97" i="7"/>
  <c r="BDH97" i="7"/>
  <c r="BDG97" i="7"/>
  <c r="BDF97" i="7"/>
  <c r="BDE97" i="7"/>
  <c r="BDD97" i="7"/>
  <c r="BDC97" i="7"/>
  <c r="BDB97" i="7"/>
  <c r="BDA97" i="7"/>
  <c r="BCZ97" i="7"/>
  <c r="BCY97" i="7"/>
  <c r="BCX97" i="7"/>
  <c r="BCW97" i="7"/>
  <c r="BCV97" i="7"/>
  <c r="BCU97" i="7"/>
  <c r="BCT97" i="7"/>
  <c r="BCS97" i="7"/>
  <c r="BCR97" i="7"/>
  <c r="BCQ97" i="7"/>
  <c r="BCP97" i="7"/>
  <c r="BCO97" i="7"/>
  <c r="BCN97" i="7"/>
  <c r="BCM97" i="7"/>
  <c r="BCL97" i="7"/>
  <c r="BCK97" i="7"/>
  <c r="BCJ97" i="7"/>
  <c r="BCI97" i="7"/>
  <c r="BCH97" i="7"/>
  <c r="BCG97" i="7"/>
  <c r="BCF97" i="7"/>
  <c r="BCE97" i="7"/>
  <c r="BCD97" i="7"/>
  <c r="BCC97" i="7"/>
  <c r="BCB97" i="7"/>
  <c r="BCA97" i="7"/>
  <c r="BBZ97" i="7"/>
  <c r="BBY97" i="7"/>
  <c r="BBX97" i="7"/>
  <c r="BBW97" i="7"/>
  <c r="BBV97" i="7"/>
  <c r="BBU97" i="7"/>
  <c r="BBT97" i="7"/>
  <c r="BBS97" i="7"/>
  <c r="BBR97" i="7"/>
  <c r="BBQ97" i="7"/>
  <c r="BBP97" i="7"/>
  <c r="BBO97" i="7"/>
  <c r="BBN97" i="7"/>
  <c r="BBM97" i="7"/>
  <c r="BBL97" i="7"/>
  <c r="BBK97" i="7"/>
  <c r="BBJ97" i="7"/>
  <c r="BBI97" i="7"/>
  <c r="BBH97" i="7"/>
  <c r="BBG97" i="7"/>
  <c r="BBF97" i="7"/>
  <c r="BBE97" i="7"/>
  <c r="BBD97" i="7"/>
  <c r="BBC97" i="7"/>
  <c r="BBB97" i="7"/>
  <c r="BBA97" i="7"/>
  <c r="BAZ97" i="7"/>
  <c r="BAY97" i="7"/>
  <c r="BAX97" i="7"/>
  <c r="BAW97" i="7"/>
  <c r="BAV97" i="7"/>
  <c r="BAU97" i="7"/>
  <c r="BAT97" i="7"/>
  <c r="BAS97" i="7"/>
  <c r="BAR97" i="7"/>
  <c r="BAQ97" i="7"/>
  <c r="BAP97" i="7"/>
  <c r="BAO97" i="7"/>
  <c r="BAN97" i="7"/>
  <c r="BAM97" i="7"/>
  <c r="BAL97" i="7"/>
  <c r="BAK97" i="7"/>
  <c r="BAJ97" i="7"/>
  <c r="BAI97" i="7"/>
  <c r="BAH97" i="7"/>
  <c r="BAG97" i="7"/>
  <c r="BAF97" i="7"/>
  <c r="BAE97" i="7"/>
  <c r="BAD97" i="7"/>
  <c r="BAC97" i="7"/>
  <c r="BAB97" i="7"/>
  <c r="BAA97" i="7"/>
  <c r="AZZ97" i="7"/>
  <c r="AZY97" i="7"/>
  <c r="AZX97" i="7"/>
  <c r="AZW97" i="7"/>
  <c r="AZV97" i="7"/>
  <c r="AZU97" i="7"/>
  <c r="AZT97" i="7"/>
  <c r="AZS97" i="7"/>
  <c r="AZR97" i="7"/>
  <c r="AZQ97" i="7"/>
  <c r="AZP97" i="7"/>
  <c r="AZO97" i="7"/>
  <c r="AZN97" i="7"/>
  <c r="AZM97" i="7"/>
  <c r="AZL97" i="7"/>
  <c r="AZK97" i="7"/>
  <c r="AZJ97" i="7"/>
  <c r="AZI97" i="7"/>
  <c r="AZH97" i="7"/>
  <c r="AZG97" i="7"/>
  <c r="AZF97" i="7"/>
  <c r="AZE97" i="7"/>
  <c r="AZD97" i="7"/>
  <c r="AZC97" i="7"/>
  <c r="AZB97" i="7"/>
  <c r="AZA97" i="7"/>
  <c r="AYZ97" i="7"/>
  <c r="AYY97" i="7"/>
  <c r="AYX97" i="7"/>
  <c r="AYW97" i="7"/>
  <c r="AYV97" i="7"/>
  <c r="AYU97" i="7"/>
  <c r="AYT97" i="7"/>
  <c r="AYS97" i="7"/>
  <c r="AYR97" i="7"/>
  <c r="AYQ97" i="7"/>
  <c r="AYP97" i="7"/>
  <c r="AYO97" i="7"/>
  <c r="AYN97" i="7"/>
  <c r="AYM97" i="7"/>
  <c r="AYL97" i="7"/>
  <c r="AYK97" i="7"/>
  <c r="AYJ97" i="7"/>
  <c r="AYI97" i="7"/>
  <c r="AYH97" i="7"/>
  <c r="AYG97" i="7"/>
  <c r="AYF97" i="7"/>
  <c r="AYE97" i="7"/>
  <c r="AYD97" i="7"/>
  <c r="AYC97" i="7"/>
  <c r="AYB97" i="7"/>
  <c r="AYA97" i="7"/>
  <c r="AXZ97" i="7"/>
  <c r="AXY97" i="7"/>
  <c r="AXX97" i="7"/>
  <c r="AXW97" i="7"/>
  <c r="AXV97" i="7"/>
  <c r="AXU97" i="7"/>
  <c r="AXT97" i="7"/>
  <c r="AXS97" i="7"/>
  <c r="AXR97" i="7"/>
  <c r="AXQ97" i="7"/>
  <c r="AXP97" i="7"/>
  <c r="AXO97" i="7"/>
  <c r="AXN97" i="7"/>
  <c r="AXM97" i="7"/>
  <c r="AXL97" i="7"/>
  <c r="AXK97" i="7"/>
  <c r="AXJ97" i="7"/>
  <c r="AXI97" i="7"/>
  <c r="AXH97" i="7"/>
  <c r="AXG97" i="7"/>
  <c r="AXF97" i="7"/>
  <c r="AXE97" i="7"/>
  <c r="AXD97" i="7"/>
  <c r="AXC97" i="7"/>
  <c r="AXB97" i="7"/>
  <c r="AXA97" i="7"/>
  <c r="AWZ97" i="7"/>
  <c r="AWY97" i="7"/>
  <c r="AWX97" i="7"/>
  <c r="AWW97" i="7"/>
  <c r="AWV97" i="7"/>
  <c r="AWU97" i="7"/>
  <c r="AWT97" i="7"/>
  <c r="AWS97" i="7"/>
  <c r="AWR97" i="7"/>
  <c r="AWQ97" i="7"/>
  <c r="AWP97" i="7"/>
  <c r="AWO97" i="7"/>
  <c r="AWN97" i="7"/>
  <c r="AWM97" i="7"/>
  <c r="AWL97" i="7"/>
  <c r="AWK97" i="7"/>
  <c r="AWJ97" i="7"/>
  <c r="AWI97" i="7"/>
  <c r="AWH97" i="7"/>
  <c r="AWG97" i="7"/>
  <c r="AWF97" i="7"/>
  <c r="AWE97" i="7"/>
  <c r="AWD97" i="7"/>
  <c r="AWC97" i="7"/>
  <c r="AWB97" i="7"/>
  <c r="AWA97" i="7"/>
  <c r="AVZ97" i="7"/>
  <c r="AVY97" i="7"/>
  <c r="AVX97" i="7"/>
  <c r="AVW97" i="7"/>
  <c r="AVV97" i="7"/>
  <c r="AVU97" i="7"/>
  <c r="AVT97" i="7"/>
  <c r="AVS97" i="7"/>
  <c r="AVR97" i="7"/>
  <c r="AVQ97" i="7"/>
  <c r="AVP97" i="7"/>
  <c r="AVO97" i="7"/>
  <c r="AVN97" i="7"/>
  <c r="AVM97" i="7"/>
  <c r="AVL97" i="7"/>
  <c r="AVK97" i="7"/>
  <c r="AVJ97" i="7"/>
  <c r="AVI97" i="7"/>
  <c r="AVH97" i="7"/>
  <c r="AVG97" i="7"/>
  <c r="AVF97" i="7"/>
  <c r="AVE97" i="7"/>
  <c r="AVD97" i="7"/>
  <c r="AVC97" i="7"/>
  <c r="AVB97" i="7"/>
  <c r="AVA97" i="7"/>
  <c r="AUZ97" i="7"/>
  <c r="AUY97" i="7"/>
  <c r="AUX97" i="7"/>
  <c r="AUW97" i="7"/>
  <c r="AUV97" i="7"/>
  <c r="AUU97" i="7"/>
  <c r="AUT97" i="7"/>
  <c r="AUS97" i="7"/>
  <c r="AUR97" i="7"/>
  <c r="AUQ97" i="7"/>
  <c r="AUP97" i="7"/>
  <c r="AUO97" i="7"/>
  <c r="AUN97" i="7"/>
  <c r="AUM97" i="7"/>
  <c r="AUL97" i="7"/>
  <c r="AUK97" i="7"/>
  <c r="AUJ97" i="7"/>
  <c r="AUI97" i="7"/>
  <c r="AUH97" i="7"/>
  <c r="AUG97" i="7"/>
  <c r="AUF97" i="7"/>
  <c r="AUE97" i="7"/>
  <c r="AUD97" i="7"/>
  <c r="AUC97" i="7"/>
  <c r="AUB97" i="7"/>
  <c r="AUA97" i="7"/>
  <c r="ATZ97" i="7"/>
  <c r="ATY97" i="7"/>
  <c r="ATX97" i="7"/>
  <c r="ATW97" i="7"/>
  <c r="ATV97" i="7"/>
  <c r="ATU97" i="7"/>
  <c r="ATT97" i="7"/>
  <c r="ATS97" i="7"/>
  <c r="ATR97" i="7"/>
  <c r="ATQ97" i="7"/>
  <c r="ATP97" i="7"/>
  <c r="ATO97" i="7"/>
  <c r="ATN97" i="7"/>
  <c r="ATM97" i="7"/>
  <c r="ATL97" i="7"/>
  <c r="ATK97" i="7"/>
  <c r="ATJ97" i="7"/>
  <c r="ATI97" i="7"/>
  <c r="ATH97" i="7"/>
  <c r="ATG97" i="7"/>
  <c r="ATF97" i="7"/>
  <c r="ATE97" i="7"/>
  <c r="ATD97" i="7"/>
  <c r="ATC97" i="7"/>
  <c r="ATB97" i="7"/>
  <c r="ATA97" i="7"/>
  <c r="ASZ97" i="7"/>
  <c r="ASY97" i="7"/>
  <c r="ASX97" i="7"/>
  <c r="ASW97" i="7"/>
  <c r="ASV97" i="7"/>
  <c r="ASU97" i="7"/>
  <c r="AST97" i="7"/>
  <c r="ASS97" i="7"/>
  <c r="ASR97" i="7"/>
  <c r="ASQ97" i="7"/>
  <c r="ASP97" i="7"/>
  <c r="ASO97" i="7"/>
  <c r="ASN97" i="7"/>
  <c r="ASM97" i="7"/>
  <c r="ASL97" i="7"/>
  <c r="ASK97" i="7"/>
  <c r="ASJ97" i="7"/>
  <c r="ASI97" i="7"/>
  <c r="ASH97" i="7"/>
  <c r="ASG97" i="7"/>
  <c r="ASF97" i="7"/>
  <c r="ASE97" i="7"/>
  <c r="ASD97" i="7"/>
  <c r="ASC97" i="7"/>
  <c r="ASB97" i="7"/>
  <c r="ASA97" i="7"/>
  <c r="ARZ97" i="7"/>
  <c r="ARY97" i="7"/>
  <c r="ARX97" i="7"/>
  <c r="ARW97" i="7"/>
  <c r="ARV97" i="7"/>
  <c r="ARU97" i="7"/>
  <c r="ART97" i="7"/>
  <c r="ARS97" i="7"/>
  <c r="ARR97" i="7"/>
  <c r="ARQ97" i="7"/>
  <c r="ARP97" i="7"/>
  <c r="ARO97" i="7"/>
  <c r="ARN97" i="7"/>
  <c r="ARM97" i="7"/>
  <c r="ARL97" i="7"/>
  <c r="ARK97" i="7"/>
  <c r="ARJ97" i="7"/>
  <c r="ARI97" i="7"/>
  <c r="ARH97" i="7"/>
  <c r="ARG97" i="7"/>
  <c r="ARF97" i="7"/>
  <c r="ARE97" i="7"/>
  <c r="ARD97" i="7"/>
  <c r="ARC97" i="7"/>
  <c r="ARB97" i="7"/>
  <c r="ARA97" i="7"/>
  <c r="AQZ97" i="7"/>
  <c r="AQY97" i="7"/>
  <c r="AQX97" i="7"/>
  <c r="AQW97" i="7"/>
  <c r="AQV97" i="7"/>
  <c r="AQU97" i="7"/>
  <c r="AQT97" i="7"/>
  <c r="AQS97" i="7"/>
  <c r="AQR97" i="7"/>
  <c r="AQQ97" i="7"/>
  <c r="AQP97" i="7"/>
  <c r="AQO97" i="7"/>
  <c r="AQN97" i="7"/>
  <c r="AQM97" i="7"/>
  <c r="AQL97" i="7"/>
  <c r="AQK97" i="7"/>
  <c r="AQJ97" i="7"/>
  <c r="AQI97" i="7"/>
  <c r="AQH97" i="7"/>
  <c r="AQG97" i="7"/>
  <c r="AQF97" i="7"/>
  <c r="AQE97" i="7"/>
  <c r="AQD97" i="7"/>
  <c r="AQC97" i="7"/>
  <c r="AQB97" i="7"/>
  <c r="AQA97" i="7"/>
  <c r="APZ97" i="7"/>
  <c r="APY97" i="7"/>
  <c r="APX97" i="7"/>
  <c r="APW97" i="7"/>
  <c r="APV97" i="7"/>
  <c r="APU97" i="7"/>
  <c r="APT97" i="7"/>
  <c r="APS97" i="7"/>
  <c r="APR97" i="7"/>
  <c r="APQ97" i="7"/>
  <c r="APP97" i="7"/>
  <c r="APO97" i="7"/>
  <c r="APN97" i="7"/>
  <c r="APM97" i="7"/>
  <c r="APL97" i="7"/>
  <c r="APK97" i="7"/>
  <c r="APJ97" i="7"/>
  <c r="API97" i="7"/>
  <c r="APH97" i="7"/>
  <c r="APG97" i="7"/>
  <c r="APF97" i="7"/>
  <c r="APE97" i="7"/>
  <c r="APD97" i="7"/>
  <c r="APC97" i="7"/>
  <c r="APB97" i="7"/>
  <c r="APA97" i="7"/>
  <c r="AOZ97" i="7"/>
  <c r="AOY97" i="7"/>
  <c r="AOX97" i="7"/>
  <c r="AOW97" i="7"/>
  <c r="AOV97" i="7"/>
  <c r="AOU97" i="7"/>
  <c r="AOT97" i="7"/>
  <c r="AOS97" i="7"/>
  <c r="AOR97" i="7"/>
  <c r="AOQ97" i="7"/>
  <c r="AOP97" i="7"/>
  <c r="AOO97" i="7"/>
  <c r="AON97" i="7"/>
  <c r="AOM97" i="7"/>
  <c r="AOL97" i="7"/>
  <c r="AOK97" i="7"/>
  <c r="AOJ97" i="7"/>
  <c r="AOI97" i="7"/>
  <c r="AOH97" i="7"/>
  <c r="AOG97" i="7"/>
  <c r="AOF97" i="7"/>
  <c r="AOE97" i="7"/>
  <c r="AOD97" i="7"/>
  <c r="AOC97" i="7"/>
  <c r="AOB97" i="7"/>
  <c r="AOA97" i="7"/>
  <c r="ANZ97" i="7"/>
  <c r="ANY97" i="7"/>
  <c r="ANX97" i="7"/>
  <c r="ANW97" i="7"/>
  <c r="ANV97" i="7"/>
  <c r="ANU97" i="7"/>
  <c r="ANT97" i="7"/>
  <c r="ANS97" i="7"/>
  <c r="ANR97" i="7"/>
  <c r="ANQ97" i="7"/>
  <c r="ANP97" i="7"/>
  <c r="ANO97" i="7"/>
  <c r="ANN97" i="7"/>
  <c r="ANM97" i="7"/>
  <c r="ANL97" i="7"/>
  <c r="ANK97" i="7"/>
  <c r="ANJ97" i="7"/>
  <c r="ANI97" i="7"/>
  <c r="ANH97" i="7"/>
  <c r="ANG97" i="7"/>
  <c r="ANF97" i="7"/>
  <c r="ANE97" i="7"/>
  <c r="AND97" i="7"/>
  <c r="ANC97" i="7"/>
  <c r="ANB97" i="7"/>
  <c r="ANA97" i="7"/>
  <c r="AMZ97" i="7"/>
  <c r="AMY97" i="7"/>
  <c r="AMX97" i="7"/>
  <c r="AMW97" i="7"/>
  <c r="AMV97" i="7"/>
  <c r="AMU97" i="7"/>
  <c r="AMT97" i="7"/>
  <c r="AMS97" i="7"/>
  <c r="AMR97" i="7"/>
  <c r="AMQ97" i="7"/>
  <c r="AMP97" i="7"/>
  <c r="AMO97" i="7"/>
  <c r="AMN97" i="7"/>
  <c r="AMM97" i="7"/>
  <c r="AML97" i="7"/>
  <c r="AMK97" i="7"/>
  <c r="AMJ97" i="7"/>
  <c r="AMI97" i="7"/>
  <c r="AMH97" i="7"/>
  <c r="AMG97" i="7"/>
  <c r="AMF97" i="7"/>
  <c r="AME97" i="7"/>
  <c r="AMD97" i="7"/>
  <c r="AMC97" i="7"/>
  <c r="AMB97" i="7"/>
  <c r="AMA97" i="7"/>
  <c r="ALZ97" i="7"/>
  <c r="ALY97" i="7"/>
  <c r="ALX97" i="7"/>
  <c r="ALW97" i="7"/>
  <c r="ALV97" i="7"/>
  <c r="ALU97" i="7"/>
  <c r="ALT97" i="7"/>
  <c r="ALS97" i="7"/>
  <c r="ALR97" i="7"/>
  <c r="ALQ97" i="7"/>
  <c r="ALP97" i="7"/>
  <c r="ALO97" i="7"/>
  <c r="ALN97" i="7"/>
  <c r="ALM97" i="7"/>
  <c r="ALL97" i="7"/>
  <c r="ALK97" i="7"/>
  <c r="ALJ97" i="7"/>
  <c r="ALI97" i="7"/>
  <c r="ALH97" i="7"/>
  <c r="ALG97" i="7"/>
  <c r="ALF97" i="7"/>
  <c r="ALE97" i="7"/>
  <c r="ALD97" i="7"/>
  <c r="ALC97" i="7"/>
  <c r="ALB97" i="7"/>
  <c r="ALA97" i="7"/>
  <c r="AKZ97" i="7"/>
  <c r="AKY97" i="7"/>
  <c r="AKX97" i="7"/>
  <c r="AKW97" i="7"/>
  <c r="AKV97" i="7"/>
  <c r="AKU97" i="7"/>
  <c r="AKT97" i="7"/>
  <c r="AKS97" i="7"/>
  <c r="AKR97" i="7"/>
  <c r="AKQ97" i="7"/>
  <c r="AKP97" i="7"/>
  <c r="AKO97" i="7"/>
  <c r="AKN97" i="7"/>
  <c r="AKM97" i="7"/>
  <c r="AKL97" i="7"/>
  <c r="AKK97" i="7"/>
  <c r="AKJ97" i="7"/>
  <c r="AKI97" i="7"/>
  <c r="AKH97" i="7"/>
  <c r="AKG97" i="7"/>
  <c r="AKF97" i="7"/>
  <c r="AKE97" i="7"/>
  <c r="AKD97" i="7"/>
  <c r="AKC97" i="7"/>
  <c r="AKB97" i="7"/>
  <c r="AKA97" i="7"/>
  <c r="AJZ97" i="7"/>
  <c r="AJY97" i="7"/>
  <c r="AJX97" i="7"/>
  <c r="AJW97" i="7"/>
  <c r="AJV97" i="7"/>
  <c r="AJU97" i="7"/>
  <c r="AJT97" i="7"/>
  <c r="AJS97" i="7"/>
  <c r="AJR97" i="7"/>
  <c r="AJQ97" i="7"/>
  <c r="AJP97" i="7"/>
  <c r="AJO97" i="7"/>
  <c r="AJN97" i="7"/>
  <c r="AJM97" i="7"/>
  <c r="AJL97" i="7"/>
  <c r="AJK97" i="7"/>
  <c r="AJJ97" i="7"/>
  <c r="AJI97" i="7"/>
  <c r="AJH97" i="7"/>
  <c r="AJG97" i="7"/>
  <c r="AJF97" i="7"/>
  <c r="AJE97" i="7"/>
  <c r="AJD97" i="7"/>
  <c r="AJC97" i="7"/>
  <c r="AJB97" i="7"/>
  <c r="AJA97" i="7"/>
  <c r="AIZ97" i="7"/>
  <c r="AIY97" i="7"/>
  <c r="AIX97" i="7"/>
  <c r="AIW97" i="7"/>
  <c r="AIV97" i="7"/>
  <c r="AIU97" i="7"/>
  <c r="AIT97" i="7"/>
  <c r="AIS97" i="7"/>
  <c r="AIR97" i="7"/>
  <c r="AIQ97" i="7"/>
  <c r="AIP97" i="7"/>
  <c r="AIO97" i="7"/>
  <c r="AIN97" i="7"/>
  <c r="AIM97" i="7"/>
  <c r="AIL97" i="7"/>
  <c r="AIK97" i="7"/>
  <c r="AIJ97" i="7"/>
  <c r="AII97" i="7"/>
  <c r="AIH97" i="7"/>
  <c r="AIG97" i="7"/>
  <c r="AIF97" i="7"/>
  <c r="AIE97" i="7"/>
  <c r="AID97" i="7"/>
  <c r="AIC97" i="7"/>
  <c r="AIB97" i="7"/>
  <c r="AIA97" i="7"/>
  <c r="AHZ97" i="7"/>
  <c r="AHY97" i="7"/>
  <c r="AHX97" i="7"/>
  <c r="AHW97" i="7"/>
  <c r="AHV97" i="7"/>
  <c r="AHU97" i="7"/>
  <c r="AHT97" i="7"/>
  <c r="AHS97" i="7"/>
  <c r="AHR97" i="7"/>
  <c r="AHQ97" i="7"/>
  <c r="AHP97" i="7"/>
  <c r="AHO97" i="7"/>
  <c r="AHN97" i="7"/>
  <c r="AHM97" i="7"/>
  <c r="AHL97" i="7"/>
  <c r="AHK97" i="7"/>
  <c r="AHJ97" i="7"/>
  <c r="AHI97" i="7"/>
  <c r="AHH97" i="7"/>
  <c r="AHG97" i="7"/>
  <c r="AHF97" i="7"/>
  <c r="AHE97" i="7"/>
  <c r="AHD97" i="7"/>
  <c r="AHC97" i="7"/>
  <c r="AHB97" i="7"/>
  <c r="AHA97" i="7"/>
  <c r="AGZ97" i="7"/>
  <c r="AGY97" i="7"/>
  <c r="AGX97" i="7"/>
  <c r="AGW97" i="7"/>
  <c r="AGV97" i="7"/>
  <c r="AGU97" i="7"/>
  <c r="AGT97" i="7"/>
  <c r="AGS97" i="7"/>
  <c r="AGR97" i="7"/>
  <c r="AGQ97" i="7"/>
  <c r="AGP97" i="7"/>
  <c r="AGO97" i="7"/>
  <c r="AGN97" i="7"/>
  <c r="AGM97" i="7"/>
  <c r="AGL97" i="7"/>
  <c r="AGK97" i="7"/>
  <c r="AGJ97" i="7"/>
  <c r="AGI97" i="7"/>
  <c r="AGH97" i="7"/>
  <c r="AGG97" i="7"/>
  <c r="AGF97" i="7"/>
  <c r="AGE97" i="7"/>
  <c r="AGD97" i="7"/>
  <c r="AGC97" i="7"/>
  <c r="AGB97" i="7"/>
  <c r="AGA97" i="7"/>
  <c r="AFZ97" i="7"/>
  <c r="AFY97" i="7"/>
  <c r="AFX97" i="7"/>
  <c r="AFW97" i="7"/>
  <c r="AFV97" i="7"/>
  <c r="AFU97" i="7"/>
  <c r="AFT97" i="7"/>
  <c r="AFS97" i="7"/>
  <c r="AFR97" i="7"/>
  <c r="AFQ97" i="7"/>
  <c r="AFP97" i="7"/>
  <c r="AFO97" i="7"/>
  <c r="AFN97" i="7"/>
  <c r="AFM97" i="7"/>
  <c r="AFL97" i="7"/>
  <c r="AFK97" i="7"/>
  <c r="AFJ97" i="7"/>
  <c r="AFI97" i="7"/>
  <c r="AFH97" i="7"/>
  <c r="AFG97" i="7"/>
  <c r="AFF97" i="7"/>
  <c r="AFE97" i="7"/>
  <c r="AFD97" i="7"/>
  <c r="AFC97" i="7"/>
  <c r="AFB97" i="7"/>
  <c r="AFA97" i="7"/>
  <c r="AEZ97" i="7"/>
  <c r="AEY97" i="7"/>
  <c r="AEX97" i="7"/>
  <c r="AEW97" i="7"/>
  <c r="AEV97" i="7"/>
  <c r="AEU97" i="7"/>
  <c r="AET97" i="7"/>
  <c r="AES97" i="7"/>
  <c r="AER97" i="7"/>
  <c r="AEQ97" i="7"/>
  <c r="AEP97" i="7"/>
  <c r="AEO97" i="7"/>
  <c r="AEN97" i="7"/>
  <c r="AEM97" i="7"/>
  <c r="AEL97" i="7"/>
  <c r="AEK97" i="7"/>
  <c r="AEJ97" i="7"/>
  <c r="AEI97" i="7"/>
  <c r="AEH97" i="7"/>
  <c r="AEG97" i="7"/>
  <c r="AEF97" i="7"/>
  <c r="AEE97" i="7"/>
  <c r="AED97" i="7"/>
  <c r="AEC97" i="7"/>
  <c r="AEB97" i="7"/>
  <c r="AEA97" i="7"/>
  <c r="ADZ97" i="7"/>
  <c r="ADY97" i="7"/>
  <c r="ADX97" i="7"/>
  <c r="ADW97" i="7"/>
  <c r="ADV97" i="7"/>
  <c r="ADU97" i="7"/>
  <c r="ADT97" i="7"/>
  <c r="ADS97" i="7"/>
  <c r="ADR97" i="7"/>
  <c r="ADQ97" i="7"/>
  <c r="ADP97" i="7"/>
  <c r="ADO97" i="7"/>
  <c r="ADN97" i="7"/>
  <c r="ADM97" i="7"/>
  <c r="ADL97" i="7"/>
  <c r="ADK97" i="7"/>
  <c r="ADJ97" i="7"/>
  <c r="ADI97" i="7"/>
  <c r="ADH97" i="7"/>
  <c r="ADG97" i="7"/>
  <c r="ADF97" i="7"/>
  <c r="ADE97" i="7"/>
  <c r="ADD97" i="7"/>
  <c r="ADC97" i="7"/>
  <c r="ADB97" i="7"/>
  <c r="ADA97" i="7"/>
  <c r="ACZ97" i="7"/>
  <c r="ACY97" i="7"/>
  <c r="ACX97" i="7"/>
  <c r="ACW97" i="7"/>
  <c r="ACV97" i="7"/>
  <c r="ACU97" i="7"/>
  <c r="ACT97" i="7"/>
  <c r="ACS97" i="7"/>
  <c r="ACR97" i="7"/>
  <c r="ACQ97" i="7"/>
  <c r="ACP97" i="7"/>
  <c r="ACO97" i="7"/>
  <c r="ACN97" i="7"/>
  <c r="ACM97" i="7"/>
  <c r="ACL97" i="7"/>
  <c r="ACK97" i="7"/>
  <c r="ACJ97" i="7"/>
  <c r="ACI97" i="7"/>
  <c r="ACH97" i="7"/>
  <c r="ACG97" i="7"/>
  <c r="ACF97" i="7"/>
  <c r="ACE97" i="7"/>
  <c r="ACD97" i="7"/>
  <c r="ACC97" i="7"/>
  <c r="ACB97" i="7"/>
  <c r="ACA97" i="7"/>
  <c r="ABZ97" i="7"/>
  <c r="ABY97" i="7"/>
  <c r="ABX97" i="7"/>
  <c r="ABW97" i="7"/>
  <c r="ABV97" i="7"/>
  <c r="ABU97" i="7"/>
  <c r="ABT97" i="7"/>
  <c r="ABS97" i="7"/>
  <c r="ABR97" i="7"/>
  <c r="ABQ97" i="7"/>
  <c r="ABP97" i="7"/>
  <c r="ABO97" i="7"/>
  <c r="ABN97" i="7"/>
  <c r="ABM97" i="7"/>
  <c r="ABL97" i="7"/>
  <c r="ABK97" i="7"/>
  <c r="ABJ97" i="7"/>
  <c r="ABI97" i="7"/>
  <c r="ABH97" i="7"/>
  <c r="ABG97" i="7"/>
  <c r="ABF97" i="7"/>
  <c r="ABE97" i="7"/>
  <c r="ABD97" i="7"/>
  <c r="ABC97" i="7"/>
  <c r="ABB97" i="7"/>
  <c r="ABA97" i="7"/>
  <c r="AAZ97" i="7"/>
  <c r="AAY97" i="7"/>
  <c r="AAX97" i="7"/>
  <c r="AAW97" i="7"/>
  <c r="AAV97" i="7"/>
  <c r="AAU97" i="7"/>
  <c r="AAT97" i="7"/>
  <c r="AAS97" i="7"/>
  <c r="AAR97" i="7"/>
  <c r="AAQ97" i="7"/>
  <c r="AAP97" i="7"/>
  <c r="AAO97" i="7"/>
  <c r="AAN97" i="7"/>
  <c r="AAM97" i="7"/>
  <c r="AAL97" i="7"/>
  <c r="AAK97" i="7"/>
  <c r="AAJ97" i="7"/>
  <c r="AAI97" i="7"/>
  <c r="AAH97" i="7"/>
  <c r="AAG97" i="7"/>
  <c r="AAF97" i="7"/>
  <c r="AAE97" i="7"/>
  <c r="AAD97" i="7"/>
  <c r="AAC97" i="7"/>
  <c r="AAB97" i="7"/>
  <c r="AAA97" i="7"/>
  <c r="ZZ97" i="7"/>
  <c r="ZY97" i="7"/>
  <c r="ZX97" i="7"/>
  <c r="ZW97" i="7"/>
  <c r="ZV97" i="7"/>
  <c r="ZU97" i="7"/>
  <c r="ZT97" i="7"/>
  <c r="ZS97" i="7"/>
  <c r="ZR97" i="7"/>
  <c r="ZQ97" i="7"/>
  <c r="ZP97" i="7"/>
  <c r="ZO97" i="7"/>
  <c r="ZN97" i="7"/>
  <c r="ZM97" i="7"/>
  <c r="ZL97" i="7"/>
  <c r="ZK97" i="7"/>
  <c r="ZJ97" i="7"/>
  <c r="ZI97" i="7"/>
  <c r="ZH97" i="7"/>
  <c r="ZG97" i="7"/>
  <c r="ZF97" i="7"/>
  <c r="ZE97" i="7"/>
  <c r="ZD97" i="7"/>
  <c r="ZC97" i="7"/>
  <c r="ZB97" i="7"/>
  <c r="ZA97" i="7"/>
  <c r="YZ97" i="7"/>
  <c r="YY97" i="7"/>
  <c r="YX97" i="7"/>
  <c r="YW97" i="7"/>
  <c r="YV97" i="7"/>
  <c r="YU97" i="7"/>
  <c r="YT97" i="7"/>
  <c r="YS97" i="7"/>
  <c r="YR97" i="7"/>
  <c r="YQ97" i="7"/>
  <c r="YP97" i="7"/>
  <c r="YO97" i="7"/>
  <c r="YN97" i="7"/>
  <c r="YM97" i="7"/>
  <c r="YL97" i="7"/>
  <c r="YK97" i="7"/>
  <c r="YJ97" i="7"/>
  <c r="YI97" i="7"/>
  <c r="YH97" i="7"/>
  <c r="YG97" i="7"/>
  <c r="YF97" i="7"/>
  <c r="YE97" i="7"/>
  <c r="YD97" i="7"/>
  <c r="YC97" i="7"/>
  <c r="YB97" i="7"/>
  <c r="YA97" i="7"/>
  <c r="XZ97" i="7"/>
  <c r="XY97" i="7"/>
  <c r="XX97" i="7"/>
  <c r="XW97" i="7"/>
  <c r="XV97" i="7"/>
  <c r="XU97" i="7"/>
  <c r="XT97" i="7"/>
  <c r="XS97" i="7"/>
  <c r="XR97" i="7"/>
  <c r="XQ97" i="7"/>
  <c r="XP97" i="7"/>
  <c r="XO97" i="7"/>
  <c r="XN97" i="7"/>
  <c r="XM97" i="7"/>
  <c r="XL97" i="7"/>
  <c r="XK97" i="7"/>
  <c r="XJ97" i="7"/>
  <c r="XI97" i="7"/>
  <c r="XH97" i="7"/>
  <c r="XG97" i="7"/>
  <c r="XF97" i="7"/>
  <c r="XE97" i="7"/>
  <c r="XD97" i="7"/>
  <c r="XC97" i="7"/>
  <c r="XB97" i="7"/>
  <c r="XA97" i="7"/>
  <c r="WZ97" i="7"/>
  <c r="WY97" i="7"/>
  <c r="WX97" i="7"/>
  <c r="WW97" i="7"/>
  <c r="WV97" i="7"/>
  <c r="WU97" i="7"/>
  <c r="WT97" i="7"/>
  <c r="WS97" i="7"/>
  <c r="WR97" i="7"/>
  <c r="WQ97" i="7"/>
  <c r="WP97" i="7"/>
  <c r="WO97" i="7"/>
  <c r="WN97" i="7"/>
  <c r="WM97" i="7"/>
  <c r="WL97" i="7"/>
  <c r="WK97" i="7"/>
  <c r="WJ97" i="7"/>
  <c r="WI97" i="7"/>
  <c r="WH97" i="7"/>
  <c r="WG97" i="7"/>
  <c r="WF97" i="7"/>
  <c r="WE97" i="7"/>
  <c r="WD97" i="7"/>
  <c r="WC97" i="7"/>
  <c r="WB97" i="7"/>
  <c r="WA97" i="7"/>
  <c r="VZ97" i="7"/>
  <c r="VY97" i="7"/>
  <c r="VX97" i="7"/>
  <c r="VW97" i="7"/>
  <c r="VV97" i="7"/>
  <c r="VU97" i="7"/>
  <c r="VT97" i="7"/>
  <c r="VS97" i="7"/>
  <c r="VR97" i="7"/>
  <c r="VQ97" i="7"/>
  <c r="VP97" i="7"/>
  <c r="VO97" i="7"/>
  <c r="VN97" i="7"/>
  <c r="VM97" i="7"/>
  <c r="VL97" i="7"/>
  <c r="VK97" i="7"/>
  <c r="VJ97" i="7"/>
  <c r="VI97" i="7"/>
  <c r="VH97" i="7"/>
  <c r="VG97" i="7"/>
  <c r="VF97" i="7"/>
  <c r="VE97" i="7"/>
  <c r="VD97" i="7"/>
  <c r="VC97" i="7"/>
  <c r="VB97" i="7"/>
  <c r="VA97" i="7"/>
  <c r="UZ97" i="7"/>
  <c r="UY97" i="7"/>
  <c r="UX97" i="7"/>
  <c r="UW97" i="7"/>
  <c r="UV97" i="7"/>
  <c r="UU97" i="7"/>
  <c r="UT97" i="7"/>
  <c r="US97" i="7"/>
  <c r="UR97" i="7"/>
  <c r="UQ97" i="7"/>
  <c r="UP97" i="7"/>
  <c r="UO97" i="7"/>
  <c r="UN97" i="7"/>
  <c r="UM97" i="7"/>
  <c r="UL97" i="7"/>
  <c r="UK97" i="7"/>
  <c r="UJ97" i="7"/>
  <c r="UI97" i="7"/>
  <c r="UH97" i="7"/>
  <c r="UG97" i="7"/>
  <c r="UF97" i="7"/>
  <c r="UE97" i="7"/>
  <c r="UD97" i="7"/>
  <c r="UC97" i="7"/>
  <c r="UB97" i="7"/>
  <c r="UA97" i="7"/>
  <c r="TZ97" i="7"/>
  <c r="TY97" i="7"/>
  <c r="TX97" i="7"/>
  <c r="TW97" i="7"/>
  <c r="TV97" i="7"/>
  <c r="TU97" i="7"/>
  <c r="TT97" i="7"/>
  <c r="TS97" i="7"/>
  <c r="TR97" i="7"/>
  <c r="TQ97" i="7"/>
  <c r="TP97" i="7"/>
  <c r="TO97" i="7"/>
  <c r="TN97" i="7"/>
  <c r="TM97" i="7"/>
  <c r="TL97" i="7"/>
  <c r="TK97" i="7"/>
  <c r="TJ97" i="7"/>
  <c r="TI97" i="7"/>
  <c r="TH97" i="7"/>
  <c r="TG97" i="7"/>
  <c r="TF97" i="7"/>
  <c r="TE97" i="7"/>
  <c r="TD97" i="7"/>
  <c r="TC97" i="7"/>
  <c r="TB97" i="7"/>
  <c r="TA97" i="7"/>
  <c r="SZ97" i="7"/>
  <c r="SY97" i="7"/>
  <c r="SX97" i="7"/>
  <c r="SW97" i="7"/>
  <c r="SV97" i="7"/>
  <c r="SU97" i="7"/>
  <c r="ST97" i="7"/>
  <c r="SS97" i="7"/>
  <c r="SR97" i="7"/>
  <c r="SQ97" i="7"/>
  <c r="SP97" i="7"/>
  <c r="SO97" i="7"/>
  <c r="SN97" i="7"/>
  <c r="SM97" i="7"/>
  <c r="SL97" i="7"/>
  <c r="SK97" i="7"/>
  <c r="SJ97" i="7"/>
  <c r="SI97" i="7"/>
  <c r="SH97" i="7"/>
  <c r="SG97" i="7"/>
  <c r="SF97" i="7"/>
  <c r="SE97" i="7"/>
  <c r="SD97" i="7"/>
  <c r="SC97" i="7"/>
  <c r="SB97" i="7"/>
  <c r="SA97" i="7"/>
  <c r="RZ97" i="7"/>
  <c r="RY97" i="7"/>
  <c r="RX97" i="7"/>
  <c r="RW97" i="7"/>
  <c r="RV97" i="7"/>
  <c r="RU97" i="7"/>
  <c r="RT97" i="7"/>
  <c r="RS97" i="7"/>
  <c r="RR97" i="7"/>
  <c r="RQ97" i="7"/>
  <c r="RP97" i="7"/>
  <c r="RO97" i="7"/>
  <c r="RN97" i="7"/>
  <c r="RM97" i="7"/>
  <c r="RL97" i="7"/>
  <c r="RK97" i="7"/>
  <c r="RJ97" i="7"/>
  <c r="RI97" i="7"/>
  <c r="RH97" i="7"/>
  <c r="RG97" i="7"/>
  <c r="RF97" i="7"/>
  <c r="RE97" i="7"/>
  <c r="RD97" i="7"/>
  <c r="RC97" i="7"/>
  <c r="RB97" i="7"/>
  <c r="RA97" i="7"/>
  <c r="QZ97" i="7"/>
  <c r="QY97" i="7"/>
  <c r="QX97" i="7"/>
  <c r="QW97" i="7"/>
  <c r="QV97" i="7"/>
  <c r="QU97" i="7"/>
  <c r="QT97" i="7"/>
  <c r="QS97" i="7"/>
  <c r="QR97" i="7"/>
  <c r="QQ97" i="7"/>
  <c r="QP97" i="7"/>
  <c r="QO97" i="7"/>
  <c r="QN97" i="7"/>
  <c r="QM97" i="7"/>
  <c r="QL97" i="7"/>
  <c r="QK97" i="7"/>
  <c r="QJ97" i="7"/>
  <c r="QI97" i="7"/>
  <c r="QH97" i="7"/>
  <c r="QG97" i="7"/>
  <c r="QF97" i="7"/>
  <c r="QE97" i="7"/>
  <c r="QD97" i="7"/>
  <c r="QC97" i="7"/>
  <c r="QB97" i="7"/>
  <c r="QA97" i="7"/>
  <c r="PZ97" i="7"/>
  <c r="PY97" i="7"/>
  <c r="PX97" i="7"/>
  <c r="PW97" i="7"/>
  <c r="PV97" i="7"/>
  <c r="PU97" i="7"/>
  <c r="PT97" i="7"/>
  <c r="PS97" i="7"/>
  <c r="PR97" i="7"/>
  <c r="PQ97" i="7"/>
  <c r="PP97" i="7"/>
  <c r="PO97" i="7"/>
  <c r="PN97" i="7"/>
  <c r="PM97" i="7"/>
  <c r="PL97" i="7"/>
  <c r="PK97" i="7"/>
  <c r="PJ97" i="7"/>
  <c r="PI97" i="7"/>
  <c r="PH97" i="7"/>
  <c r="PG97" i="7"/>
  <c r="PF97" i="7"/>
  <c r="PE97" i="7"/>
  <c r="PD97" i="7"/>
  <c r="PC97" i="7"/>
  <c r="PB97" i="7"/>
  <c r="PA97" i="7"/>
  <c r="OZ97" i="7"/>
  <c r="OY97" i="7"/>
  <c r="OX97" i="7"/>
  <c r="OW97" i="7"/>
  <c r="OV97" i="7"/>
  <c r="OU97" i="7"/>
  <c r="OT97" i="7"/>
  <c r="OS97" i="7"/>
  <c r="OR97" i="7"/>
  <c r="OQ97" i="7"/>
  <c r="OP97" i="7"/>
  <c r="OO97" i="7"/>
  <c r="ON97" i="7"/>
  <c r="OM97" i="7"/>
  <c r="OL97" i="7"/>
  <c r="OK97" i="7"/>
  <c r="OJ97" i="7"/>
  <c r="OI97" i="7"/>
  <c r="OH97" i="7"/>
  <c r="OG97" i="7"/>
  <c r="OF97" i="7"/>
  <c r="OE97" i="7"/>
  <c r="OD97" i="7"/>
  <c r="OC97" i="7"/>
  <c r="OB97" i="7"/>
  <c r="OA97" i="7"/>
  <c r="NZ97" i="7"/>
  <c r="NY97" i="7"/>
  <c r="NX97" i="7"/>
  <c r="NW97" i="7"/>
  <c r="NV97" i="7"/>
  <c r="NU97" i="7"/>
  <c r="NT97" i="7"/>
  <c r="NS97" i="7"/>
  <c r="NR97" i="7"/>
  <c r="NQ97" i="7"/>
  <c r="NP97" i="7"/>
  <c r="NO97" i="7"/>
  <c r="NN97" i="7"/>
  <c r="NM97" i="7"/>
  <c r="NL97" i="7"/>
  <c r="NK97" i="7"/>
  <c r="NJ97" i="7"/>
  <c r="NI97" i="7"/>
  <c r="NH97" i="7"/>
  <c r="NG97" i="7"/>
  <c r="NF97" i="7"/>
  <c r="NE97" i="7"/>
  <c r="ND97" i="7"/>
  <c r="NC97" i="7"/>
  <c r="NB97" i="7"/>
  <c r="NA97" i="7"/>
  <c r="MZ97" i="7"/>
  <c r="MY97" i="7"/>
  <c r="MX97" i="7"/>
  <c r="MW97" i="7"/>
  <c r="MV97" i="7"/>
  <c r="MU97" i="7"/>
  <c r="MT97" i="7"/>
  <c r="MS97" i="7"/>
  <c r="MR97" i="7"/>
  <c r="MQ97" i="7"/>
  <c r="MP97" i="7"/>
  <c r="MO97" i="7"/>
  <c r="MN97" i="7"/>
  <c r="MM97" i="7"/>
  <c r="ML97" i="7"/>
  <c r="MK97" i="7"/>
  <c r="MJ97" i="7"/>
  <c r="MI97" i="7"/>
  <c r="MH97" i="7"/>
  <c r="MG97" i="7"/>
  <c r="MF97" i="7"/>
  <c r="ME97" i="7"/>
  <c r="MD97" i="7"/>
  <c r="MC97" i="7"/>
  <c r="MB97" i="7"/>
  <c r="MA97" i="7"/>
  <c r="LZ97" i="7"/>
  <c r="LY97" i="7"/>
  <c r="LX97" i="7"/>
  <c r="LW97" i="7"/>
  <c r="LV97" i="7"/>
  <c r="LU97" i="7"/>
  <c r="LT97" i="7"/>
  <c r="LS97" i="7"/>
  <c r="LR97" i="7"/>
  <c r="LQ97" i="7"/>
  <c r="LP97" i="7"/>
  <c r="LO97" i="7"/>
  <c r="LN97" i="7"/>
  <c r="LM97" i="7"/>
  <c r="LL97" i="7"/>
  <c r="LK97" i="7"/>
  <c r="LJ97" i="7"/>
  <c r="LI97" i="7"/>
  <c r="LH97" i="7"/>
  <c r="LG97" i="7"/>
  <c r="LF97" i="7"/>
  <c r="LE97" i="7"/>
  <c r="LD97" i="7"/>
  <c r="LC97" i="7"/>
  <c r="LB97" i="7"/>
  <c r="LA97" i="7"/>
  <c r="KZ97" i="7"/>
  <c r="KY97" i="7"/>
  <c r="KX97" i="7"/>
  <c r="KW97" i="7"/>
  <c r="KV97" i="7"/>
  <c r="KU97" i="7"/>
  <c r="KT97" i="7"/>
  <c r="KS97" i="7"/>
  <c r="KR97" i="7"/>
  <c r="KQ97" i="7"/>
  <c r="KP97" i="7"/>
  <c r="KO97" i="7"/>
  <c r="KN97" i="7"/>
  <c r="KM97" i="7"/>
  <c r="KL97" i="7"/>
  <c r="KK97" i="7"/>
  <c r="KJ97" i="7"/>
  <c r="KI97" i="7"/>
  <c r="KH97" i="7"/>
  <c r="KG97" i="7"/>
  <c r="KF97" i="7"/>
  <c r="KE97" i="7"/>
  <c r="KD97" i="7"/>
  <c r="KC97" i="7"/>
  <c r="KB97" i="7"/>
  <c r="KA97" i="7"/>
  <c r="JZ97" i="7"/>
  <c r="JY97" i="7"/>
  <c r="JX97" i="7"/>
  <c r="JW97" i="7"/>
  <c r="JV97" i="7"/>
  <c r="JU97" i="7"/>
  <c r="JT97" i="7"/>
  <c r="JS97" i="7"/>
  <c r="JR97" i="7"/>
  <c r="JQ97" i="7"/>
  <c r="JP97" i="7"/>
  <c r="JO97" i="7"/>
  <c r="JN97" i="7"/>
  <c r="JM97" i="7"/>
  <c r="JL97" i="7"/>
  <c r="JK97" i="7"/>
  <c r="JJ97" i="7"/>
  <c r="JI97" i="7"/>
  <c r="JH97" i="7"/>
  <c r="JG97" i="7"/>
  <c r="JF97" i="7"/>
  <c r="JE97" i="7"/>
  <c r="JD97" i="7"/>
  <c r="JC97" i="7"/>
  <c r="JB97" i="7"/>
  <c r="JA97" i="7"/>
  <c r="IZ97" i="7"/>
  <c r="IY97" i="7"/>
  <c r="IX97" i="7"/>
  <c r="IW97" i="7"/>
  <c r="IV97" i="7"/>
  <c r="IU97" i="7"/>
  <c r="IT97" i="7"/>
  <c r="IS97" i="7"/>
  <c r="IR97" i="7"/>
  <c r="IQ97" i="7"/>
  <c r="IP97" i="7"/>
  <c r="IO97" i="7"/>
  <c r="IN97" i="7"/>
  <c r="IM97" i="7"/>
  <c r="IL97" i="7"/>
  <c r="IK97" i="7"/>
  <c r="IJ97" i="7"/>
  <c r="II97" i="7"/>
  <c r="IH97" i="7"/>
  <c r="IG97" i="7"/>
  <c r="IF97" i="7"/>
  <c r="IE97" i="7"/>
  <c r="ID97" i="7"/>
  <c r="IC97" i="7"/>
  <c r="IB97" i="7"/>
  <c r="IA97" i="7"/>
  <c r="HZ97" i="7"/>
  <c r="HY97" i="7"/>
  <c r="HX97" i="7"/>
  <c r="HW97" i="7"/>
  <c r="HV97" i="7"/>
  <c r="HU97" i="7"/>
  <c r="HT97" i="7"/>
  <c r="HS97" i="7"/>
  <c r="HR97" i="7"/>
  <c r="HQ97" i="7"/>
  <c r="HP97" i="7"/>
  <c r="HO97" i="7"/>
  <c r="HN97" i="7"/>
  <c r="HM97" i="7"/>
  <c r="HL97" i="7"/>
  <c r="HK97" i="7"/>
  <c r="HJ97" i="7"/>
  <c r="HI97" i="7"/>
  <c r="HH97" i="7"/>
  <c r="HG97" i="7"/>
  <c r="HF97" i="7"/>
  <c r="HE97" i="7"/>
  <c r="HD97" i="7"/>
  <c r="HC97" i="7"/>
  <c r="HB97" i="7"/>
  <c r="HA97" i="7"/>
  <c r="GZ97" i="7"/>
  <c r="GY97" i="7"/>
  <c r="GX97" i="7"/>
  <c r="GW97" i="7"/>
  <c r="GV97" i="7"/>
  <c r="GU97" i="7"/>
  <c r="GT97" i="7"/>
  <c r="GS97" i="7"/>
  <c r="GR97" i="7"/>
  <c r="GQ97" i="7"/>
  <c r="GP97" i="7"/>
  <c r="GO97" i="7"/>
  <c r="GN97" i="7"/>
  <c r="GM97" i="7"/>
  <c r="GL97" i="7"/>
  <c r="GK97" i="7"/>
  <c r="GJ97" i="7"/>
  <c r="GI97" i="7"/>
  <c r="GH97" i="7"/>
  <c r="GG97" i="7"/>
  <c r="GF97" i="7"/>
  <c r="GE97" i="7"/>
  <c r="GD97" i="7"/>
  <c r="GC97" i="7"/>
  <c r="GB97" i="7"/>
  <c r="GA97" i="7"/>
  <c r="FZ97" i="7"/>
  <c r="FY97" i="7"/>
  <c r="FX97" i="7"/>
  <c r="FW97" i="7"/>
  <c r="FV97" i="7"/>
  <c r="FU97" i="7"/>
  <c r="FT97" i="7"/>
  <c r="FS97" i="7"/>
  <c r="FR97" i="7"/>
  <c r="FQ97" i="7"/>
  <c r="FP97" i="7"/>
  <c r="FO97" i="7"/>
  <c r="FN97" i="7"/>
  <c r="FM97" i="7"/>
  <c r="FL97" i="7"/>
  <c r="FK97" i="7"/>
  <c r="FJ97" i="7"/>
  <c r="FI97" i="7"/>
  <c r="FH97" i="7"/>
  <c r="FG97" i="7"/>
  <c r="FF97" i="7"/>
  <c r="FE97" i="7"/>
  <c r="FD97" i="7"/>
  <c r="FC97" i="7"/>
  <c r="FB97" i="7"/>
  <c r="FA97" i="7"/>
  <c r="EZ97" i="7"/>
  <c r="EY97" i="7"/>
  <c r="EX97" i="7"/>
  <c r="EW97" i="7"/>
  <c r="EV97" i="7"/>
  <c r="EU97" i="7"/>
  <c r="ET97" i="7"/>
  <c r="ES97" i="7"/>
  <c r="ER97" i="7"/>
  <c r="EQ97" i="7"/>
  <c r="EP97" i="7"/>
  <c r="EO97" i="7"/>
  <c r="EN97" i="7"/>
  <c r="EM97" i="7"/>
  <c r="EL97" i="7"/>
  <c r="EK97" i="7"/>
  <c r="EJ97" i="7"/>
  <c r="EI97" i="7"/>
  <c r="EH97" i="7"/>
  <c r="EG97" i="7"/>
  <c r="EF97" i="7"/>
  <c r="EE97" i="7"/>
  <c r="ED97" i="7"/>
  <c r="EC97" i="7"/>
  <c r="EB97" i="7"/>
  <c r="EA97" i="7"/>
  <c r="DZ97" i="7"/>
  <c r="DY97" i="7"/>
  <c r="DX97" i="7"/>
  <c r="DW97" i="7"/>
  <c r="DV97" i="7"/>
  <c r="DU97" i="7"/>
  <c r="DT97" i="7"/>
  <c r="DS97" i="7"/>
  <c r="DR97" i="7"/>
  <c r="DQ97" i="7"/>
  <c r="DP97" i="7"/>
  <c r="DO97" i="7"/>
  <c r="DN97" i="7"/>
  <c r="DM97" i="7"/>
  <c r="DL97" i="7"/>
  <c r="DK97" i="7"/>
  <c r="DJ97" i="7"/>
  <c r="DI97" i="7"/>
  <c r="DH97" i="7"/>
  <c r="DG97" i="7"/>
  <c r="DF97" i="7"/>
  <c r="DE97" i="7"/>
  <c r="DD97" i="7"/>
  <c r="DC97" i="7"/>
  <c r="DB97" i="7"/>
  <c r="DA97" i="7"/>
  <c r="CZ97" i="7"/>
  <c r="CY97" i="7"/>
  <c r="CX97" i="7"/>
  <c r="CW97" i="7"/>
  <c r="CV97" i="7"/>
  <c r="CU97" i="7"/>
  <c r="CT97" i="7"/>
  <c r="CS97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R97" i="7"/>
  <c r="Q97" i="7"/>
  <c r="P97" i="7"/>
  <c r="M97" i="7"/>
  <c r="L97" i="7"/>
  <c r="K97" i="7"/>
  <c r="J97" i="7"/>
  <c r="I97" i="7"/>
  <c r="H97" i="7"/>
  <c r="G97" i="7"/>
  <c r="F97" i="7"/>
  <c r="Q71" i="4" l="1"/>
  <c r="J178" i="3" l="1"/>
  <c r="I355" i="3"/>
  <c r="I361" i="3"/>
  <c r="L70" i="3"/>
  <c r="I11" i="4" l="1"/>
  <c r="K322" i="3"/>
  <c r="N319" i="3"/>
  <c r="N286" i="3"/>
  <c r="L199" i="3"/>
  <c r="J175" i="3"/>
  <c r="O145" i="3"/>
  <c r="P136" i="3"/>
  <c r="I64" i="3"/>
  <c r="I10" i="3"/>
  <c r="K22" i="7"/>
  <c r="S11" i="3" l="1"/>
  <c r="W11" i="3" s="1"/>
  <c r="S12" i="3"/>
  <c r="W12" i="3" s="1"/>
  <c r="S14" i="3"/>
  <c r="W14" i="3" s="1"/>
  <c r="S15" i="3"/>
  <c r="W15" i="3" s="1"/>
  <c r="S17" i="3"/>
  <c r="W17" i="3" s="1"/>
  <c r="S18" i="3"/>
  <c r="W18" i="3" s="1"/>
  <c r="S20" i="3"/>
  <c r="W20" i="3" s="1"/>
  <c r="S21" i="3"/>
  <c r="W21" i="3" s="1"/>
  <c r="S23" i="3"/>
  <c r="W23" i="3" s="1"/>
  <c r="S24" i="3"/>
  <c r="W24" i="3" s="1"/>
  <c r="S26" i="3"/>
  <c r="W26" i="3" s="1"/>
  <c r="S27" i="3"/>
  <c r="W27" i="3" s="1"/>
  <c r="S29" i="3"/>
  <c r="W29" i="3" s="1"/>
  <c r="S30" i="3"/>
  <c r="W30" i="3" s="1"/>
  <c r="S32" i="3"/>
  <c r="W32" i="3" s="1"/>
  <c r="S33" i="3"/>
  <c r="W33" i="3" s="1"/>
  <c r="S35" i="3"/>
  <c r="S36" i="3"/>
  <c r="W36" i="3" s="1"/>
  <c r="S38" i="3"/>
  <c r="W38" i="3" s="1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W50" i="3" s="1"/>
  <c r="S51" i="3"/>
  <c r="W51" i="3" s="1"/>
  <c r="S53" i="3"/>
  <c r="W53" i="3" s="1"/>
  <c r="S54" i="3"/>
  <c r="W54" i="3" s="1"/>
  <c r="S56" i="3"/>
  <c r="W56" i="3" s="1"/>
  <c r="S57" i="3"/>
  <c r="W57" i="3" s="1"/>
  <c r="S59" i="3"/>
  <c r="S60" i="3"/>
  <c r="W60" i="3" s="1"/>
  <c r="S62" i="3"/>
  <c r="W62" i="3" s="1"/>
  <c r="S63" i="3"/>
  <c r="W63" i="3" s="1"/>
  <c r="S65" i="3"/>
  <c r="S66" i="3"/>
  <c r="S68" i="3"/>
  <c r="W68" i="3" s="1"/>
  <c r="S69" i="3"/>
  <c r="W69" i="3" s="1"/>
  <c r="S71" i="3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W86" i="3" s="1"/>
  <c r="S87" i="3"/>
  <c r="W87" i="3" s="1"/>
  <c r="S89" i="3"/>
  <c r="W89" i="3" s="1"/>
  <c r="S90" i="3"/>
  <c r="W90" i="3" s="1"/>
  <c r="S92" i="3"/>
  <c r="W92" i="3" s="1"/>
  <c r="S93" i="3"/>
  <c r="W93" i="3" s="1"/>
  <c r="S95" i="3"/>
  <c r="W95" i="3" s="1"/>
  <c r="S96" i="3"/>
  <c r="W96" i="3" s="1"/>
  <c r="S98" i="3"/>
  <c r="W98" i="3" s="1"/>
  <c r="S99" i="3"/>
  <c r="W99" i="3" s="1"/>
  <c r="S101" i="3"/>
  <c r="S102" i="3"/>
  <c r="W102" i="3" s="1"/>
  <c r="S104" i="3"/>
  <c r="W104" i="3" s="1"/>
  <c r="S105" i="3"/>
  <c r="W105" i="3" s="1"/>
  <c r="S107" i="3"/>
  <c r="W107" i="3" s="1"/>
  <c r="S108" i="3"/>
  <c r="W108" i="3" s="1"/>
  <c r="S110" i="3"/>
  <c r="W110" i="3" s="1"/>
  <c r="S111" i="3"/>
  <c r="W111" i="3" s="1"/>
  <c r="S113" i="3"/>
  <c r="W113" i="3" s="1"/>
  <c r="S114" i="3"/>
  <c r="S116" i="3"/>
  <c r="W116" i="3" s="1"/>
  <c r="S117" i="3"/>
  <c r="W117" i="3" s="1"/>
  <c r="S119" i="3"/>
  <c r="W119" i="3" s="1"/>
  <c r="S120" i="3"/>
  <c r="W120" i="3" s="1"/>
  <c r="S122" i="3"/>
  <c r="W122" i="3" s="1"/>
  <c r="S123" i="3"/>
  <c r="W123" i="3" s="1"/>
  <c r="S125" i="3"/>
  <c r="W125" i="3" s="1"/>
  <c r="S126" i="3"/>
  <c r="W126" i="3" s="1"/>
  <c r="S128" i="3"/>
  <c r="W128" i="3" s="1"/>
  <c r="S129" i="3"/>
  <c r="W129" i="3" s="1"/>
  <c r="S131" i="3"/>
  <c r="W131" i="3" s="1"/>
  <c r="S132" i="3"/>
  <c r="W132" i="3" s="1"/>
  <c r="S134" i="3"/>
  <c r="W134" i="3" s="1"/>
  <c r="S135" i="3"/>
  <c r="W135" i="3" s="1"/>
  <c r="S137" i="3"/>
  <c r="W137" i="3" s="1"/>
  <c r="S138" i="3"/>
  <c r="W138" i="3" s="1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W153" i="3" s="1"/>
  <c r="S155" i="3"/>
  <c r="W155" i="3" s="1"/>
  <c r="S156" i="3"/>
  <c r="W156" i="3" s="1"/>
  <c r="S158" i="3"/>
  <c r="W158" i="3" s="1"/>
  <c r="S159" i="3"/>
  <c r="W159" i="3" s="1"/>
  <c r="S161" i="3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W170" i="3" s="1"/>
  <c r="S171" i="3"/>
  <c r="W171" i="3" s="1"/>
  <c r="S173" i="3"/>
  <c r="W173" i="3" s="1"/>
  <c r="S174" i="3"/>
  <c r="S176" i="3"/>
  <c r="W176" i="3" s="1"/>
  <c r="S177" i="3"/>
  <c r="W177" i="3" s="1"/>
  <c r="S179" i="3"/>
  <c r="W179" i="3" s="1"/>
  <c r="S180" i="3"/>
  <c r="S182" i="3"/>
  <c r="W182" i="3" s="1"/>
  <c r="S183" i="3"/>
  <c r="W183" i="3" s="1"/>
  <c r="S185" i="3"/>
  <c r="W185" i="3" s="1"/>
  <c r="S186" i="3"/>
  <c r="W186" i="3" s="1"/>
  <c r="S188" i="3"/>
  <c r="W188" i="3" s="1"/>
  <c r="S189" i="3"/>
  <c r="W189" i="3" s="1"/>
  <c r="S191" i="3"/>
  <c r="W191" i="3" s="1"/>
  <c r="S192" i="3"/>
  <c r="W192" i="3" s="1"/>
  <c r="S194" i="3"/>
  <c r="W194" i="3" s="1"/>
  <c r="S195" i="3"/>
  <c r="W195" i="3" s="1"/>
  <c r="S197" i="3"/>
  <c r="W197" i="3" s="1"/>
  <c r="S198" i="3"/>
  <c r="W198" i="3" s="1"/>
  <c r="S200" i="3"/>
  <c r="W200" i="3" s="1"/>
  <c r="S201" i="3"/>
  <c r="W201" i="3" s="1"/>
  <c r="S203" i="3"/>
  <c r="W203" i="3" s="1"/>
  <c r="S204" i="3"/>
  <c r="W204" i="3" s="1"/>
  <c r="S206" i="3"/>
  <c r="W206" i="3" s="1"/>
  <c r="S207" i="3"/>
  <c r="W207" i="3" s="1"/>
  <c r="S209" i="3"/>
  <c r="W209" i="3" s="1"/>
  <c r="S210" i="3"/>
  <c r="W210" i="3" s="1"/>
  <c r="S212" i="3"/>
  <c r="W212" i="3" s="1"/>
  <c r="S213" i="3"/>
  <c r="W213" i="3" s="1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W224" i="3" s="1"/>
  <c r="S225" i="3"/>
  <c r="W225" i="3" s="1"/>
  <c r="S227" i="3"/>
  <c r="W227" i="3" s="1"/>
  <c r="S228" i="3"/>
  <c r="W228" i="3" s="1"/>
  <c r="S230" i="3"/>
  <c r="W230" i="3" s="1"/>
  <c r="S231" i="3"/>
  <c r="W231" i="3" s="1"/>
  <c r="S233" i="3"/>
  <c r="W233" i="3" s="1"/>
  <c r="S234" i="3"/>
  <c r="W234" i="3" s="1"/>
  <c r="S236" i="3"/>
  <c r="S237" i="3"/>
  <c r="W237" i="3" s="1"/>
  <c r="S239" i="3"/>
  <c r="W239" i="3" s="1"/>
  <c r="S240" i="3"/>
  <c r="W240" i="3" s="1"/>
  <c r="S242" i="3"/>
  <c r="W242" i="3" s="1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2" i="3"/>
  <c r="S254" i="3"/>
  <c r="S255" i="3"/>
  <c r="W255" i="3" s="1"/>
  <c r="S257" i="3"/>
  <c r="S258" i="3"/>
  <c r="W258" i="3" s="1"/>
  <c r="S260" i="3"/>
  <c r="W260" i="3" s="1"/>
  <c r="S261" i="3"/>
  <c r="W261" i="3" s="1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S272" i="3"/>
  <c r="W272" i="3" s="1"/>
  <c r="S273" i="3"/>
  <c r="W273" i="3" s="1"/>
  <c r="S275" i="3"/>
  <c r="W275" i="3" s="1"/>
  <c r="S276" i="3"/>
  <c r="W276" i="3" s="1"/>
  <c r="S278" i="3"/>
  <c r="W278" i="3" s="1"/>
  <c r="S279" i="3"/>
  <c r="W279" i="3" s="1"/>
  <c r="S281" i="3"/>
  <c r="W281" i="3" s="1"/>
  <c r="S282" i="3"/>
  <c r="W282" i="3" s="1"/>
  <c r="S284" i="3"/>
  <c r="W284" i="3" s="1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S294" i="3"/>
  <c r="S296" i="3"/>
  <c r="W296" i="3" s="1"/>
  <c r="S297" i="3"/>
  <c r="W297" i="3" s="1"/>
  <c r="S299" i="3"/>
  <c r="W299" i="3" s="1"/>
  <c r="S300" i="3"/>
  <c r="W300" i="3" s="1"/>
  <c r="S302" i="3"/>
  <c r="W302" i="3" s="1"/>
  <c r="S303" i="3"/>
  <c r="W303" i="3" s="1"/>
  <c r="S305" i="3"/>
  <c r="W305" i="3" s="1"/>
  <c r="S306" i="3"/>
  <c r="S308" i="3"/>
  <c r="S309" i="3"/>
  <c r="W309" i="3" s="1"/>
  <c r="S311" i="3"/>
  <c r="W311" i="3" s="1"/>
  <c r="S312" i="3"/>
  <c r="W312" i="3" s="1"/>
  <c r="S314" i="3"/>
  <c r="W314" i="3" s="1"/>
  <c r="S315" i="3"/>
  <c r="W315" i="3" s="1"/>
  <c r="S317" i="3"/>
  <c r="W317" i="3" s="1"/>
  <c r="S318" i="3"/>
  <c r="W318" i="3" s="1"/>
  <c r="S320" i="3"/>
  <c r="W320" i="3" s="1"/>
  <c r="S321" i="3"/>
  <c r="W321" i="3" s="1"/>
  <c r="S323" i="3"/>
  <c r="W323" i="3" s="1"/>
  <c r="S324" i="3"/>
  <c r="W324" i="3" s="1"/>
  <c r="S326" i="3"/>
  <c r="W326" i="3" s="1"/>
  <c r="S327" i="3"/>
  <c r="W327" i="3" s="1"/>
  <c r="S329" i="3"/>
  <c r="W329" i="3" s="1"/>
  <c r="S330" i="3"/>
  <c r="W330" i="3" s="1"/>
  <c r="S332" i="3"/>
  <c r="S333" i="3"/>
  <c r="W333" i="3" s="1"/>
  <c r="S335" i="3"/>
  <c r="W335" i="3" s="1"/>
  <c r="S336" i="3"/>
  <c r="W336" i="3" s="1"/>
  <c r="S338" i="3"/>
  <c r="W338" i="3" s="1"/>
  <c r="S339" i="3"/>
  <c r="W339" i="3" s="1"/>
  <c r="S341" i="3"/>
  <c r="W341" i="3" s="1"/>
  <c r="S342" i="3"/>
  <c r="W342" i="3" s="1"/>
  <c r="S344" i="3"/>
  <c r="W344" i="3" s="1"/>
  <c r="S345" i="3"/>
  <c r="W345" i="3" s="1"/>
  <c r="S347" i="3"/>
  <c r="W347" i="3" s="1"/>
  <c r="S348" i="3"/>
  <c r="W348" i="3" s="1"/>
  <c r="S350" i="3"/>
  <c r="S351" i="3"/>
  <c r="W351" i="3" s="1"/>
  <c r="S353" i="3"/>
  <c r="W353" i="3" s="1"/>
  <c r="S354" i="3"/>
  <c r="W354" i="3" s="1"/>
  <c r="S356" i="3"/>
  <c r="W356" i="3" s="1"/>
  <c r="S357" i="3"/>
  <c r="W357" i="3" s="1"/>
  <c r="S359" i="3"/>
  <c r="W359" i="3" s="1"/>
  <c r="S360" i="3"/>
  <c r="S362" i="3"/>
  <c r="W362" i="3" s="1"/>
  <c r="S363" i="3"/>
  <c r="W363" i="3" s="1"/>
  <c r="S365" i="3"/>
  <c r="W365" i="3" s="1"/>
  <c r="S9" i="3"/>
  <c r="N307" i="3"/>
  <c r="N11" i="7"/>
  <c r="S11" i="7" s="1"/>
  <c r="N12" i="7"/>
  <c r="S12" i="7" s="1"/>
  <c r="N14" i="7"/>
  <c r="S14" i="7" s="1"/>
  <c r="N15" i="7"/>
  <c r="S15" i="7" s="1"/>
  <c r="N17" i="7"/>
  <c r="S17" i="7" s="1"/>
  <c r="N18" i="7"/>
  <c r="S18" i="7" s="1"/>
  <c r="N20" i="7"/>
  <c r="S20" i="7" s="1"/>
  <c r="N21" i="7"/>
  <c r="S21" i="7" s="1"/>
  <c r="N23" i="7"/>
  <c r="S23" i="7" s="1"/>
  <c r="N24" i="7"/>
  <c r="S24" i="7" s="1"/>
  <c r="N26" i="7"/>
  <c r="S26" i="7" s="1"/>
  <c r="N27" i="7"/>
  <c r="N29" i="7"/>
  <c r="S29" i="7" s="1"/>
  <c r="N30" i="7"/>
  <c r="S30" i="7" s="1"/>
  <c r="N32" i="7"/>
  <c r="S32" i="7" s="1"/>
  <c r="N33" i="7"/>
  <c r="S33" i="7" s="1"/>
  <c r="N35" i="7"/>
  <c r="S35" i="7" s="1"/>
  <c r="N36" i="7"/>
  <c r="S36" i="7" s="1"/>
  <c r="N38" i="7"/>
  <c r="S38" i="7" s="1"/>
  <c r="N39" i="7"/>
  <c r="S39" i="7" s="1"/>
  <c r="N41" i="7"/>
  <c r="S41" i="7" s="1"/>
  <c r="N42" i="7"/>
  <c r="S42" i="7" s="1"/>
  <c r="N44" i="7"/>
  <c r="S44" i="7" s="1"/>
  <c r="N45" i="7"/>
  <c r="S45" i="7" s="1"/>
  <c r="N47" i="7"/>
  <c r="N48" i="7"/>
  <c r="S48" i="7" s="1"/>
  <c r="N50" i="7"/>
  <c r="N51" i="7"/>
  <c r="S51" i="7" s="1"/>
  <c r="N53" i="7"/>
  <c r="S53" i="7" s="1"/>
  <c r="N54" i="7"/>
  <c r="S54" i="7" s="1"/>
  <c r="N56" i="7"/>
  <c r="N57" i="7"/>
  <c r="S57" i="7" s="1"/>
  <c r="N59" i="7"/>
  <c r="S59" i="7" s="1"/>
  <c r="N60" i="7"/>
  <c r="S60" i="7" s="1"/>
  <c r="N62" i="7"/>
  <c r="S62" i="7" s="1"/>
  <c r="N63" i="7"/>
  <c r="S63" i="7" s="1"/>
  <c r="N65" i="7"/>
  <c r="S65" i="7" s="1"/>
  <c r="N66" i="7"/>
  <c r="S66" i="7" s="1"/>
  <c r="N68" i="7"/>
  <c r="N69" i="7"/>
  <c r="S69" i="7" s="1"/>
  <c r="N71" i="7"/>
  <c r="S71" i="7" s="1"/>
  <c r="N72" i="7"/>
  <c r="S72" i="7" s="1"/>
  <c r="N74" i="7"/>
  <c r="N75" i="7"/>
  <c r="S75" i="7" s="1"/>
  <c r="N77" i="7"/>
  <c r="S77" i="7" s="1"/>
  <c r="N78" i="7"/>
  <c r="S78" i="7" s="1"/>
  <c r="N80" i="7"/>
  <c r="N81" i="7"/>
  <c r="S81" i="7" s="1"/>
  <c r="N83" i="7"/>
  <c r="N84" i="7"/>
  <c r="S84" i="7" s="1"/>
  <c r="N86" i="7"/>
  <c r="S86" i="7" s="1"/>
  <c r="N87" i="7"/>
  <c r="S87" i="7" s="1"/>
  <c r="N89" i="7"/>
  <c r="S89" i="7" s="1"/>
  <c r="N90" i="7"/>
  <c r="S90" i="7" s="1"/>
  <c r="N92" i="7"/>
  <c r="S92" i="7" s="1"/>
  <c r="N93" i="7"/>
  <c r="S93" i="7" s="1"/>
  <c r="N95" i="7"/>
  <c r="N96" i="7"/>
  <c r="N98" i="7"/>
  <c r="N99" i="7"/>
  <c r="S99" i="7" s="1"/>
  <c r="N101" i="7"/>
  <c r="S101" i="7" s="1"/>
  <c r="N102" i="7"/>
  <c r="S102" i="7" s="1"/>
  <c r="N104" i="7"/>
  <c r="S104" i="7" s="1"/>
  <c r="N105" i="7"/>
  <c r="S105" i="7" s="1"/>
  <c r="N107" i="7"/>
  <c r="S107" i="7" s="1"/>
  <c r="N108" i="7"/>
  <c r="S108" i="7" s="1"/>
  <c r="N110" i="7"/>
  <c r="S110" i="7" s="1"/>
  <c r="N111" i="7"/>
  <c r="N113" i="7"/>
  <c r="S113" i="7" s="1"/>
  <c r="N114" i="7"/>
  <c r="S114" i="7" s="1"/>
  <c r="N116" i="7"/>
  <c r="S116" i="7" s="1"/>
  <c r="N117" i="7"/>
  <c r="S117" i="7" s="1"/>
  <c r="N119" i="7"/>
  <c r="S119" i="7" s="1"/>
  <c r="N120" i="7"/>
  <c r="S120" i="7" s="1"/>
  <c r="N122" i="7"/>
  <c r="S122" i="7" s="1"/>
  <c r="N123" i="7"/>
  <c r="S123" i="7" s="1"/>
  <c r="N125" i="7"/>
  <c r="N126" i="7"/>
  <c r="S126" i="7" s="1"/>
  <c r="N128" i="7"/>
  <c r="N129" i="7"/>
  <c r="S129" i="7" s="1"/>
  <c r="N131" i="7"/>
  <c r="N132" i="7"/>
  <c r="S132" i="7" s="1"/>
  <c r="N134" i="7"/>
  <c r="S134" i="7" s="1"/>
  <c r="N135" i="7"/>
  <c r="S135" i="7" s="1"/>
  <c r="N137" i="7"/>
  <c r="S137" i="7" s="1"/>
  <c r="N138" i="7"/>
  <c r="S138" i="7" s="1"/>
  <c r="N140" i="7"/>
  <c r="N141" i="7"/>
  <c r="S141" i="7" s="1"/>
  <c r="N143" i="7"/>
  <c r="S27" i="7"/>
  <c r="S47" i="7"/>
  <c r="S50" i="7"/>
  <c r="S56" i="7"/>
  <c r="S68" i="7"/>
  <c r="S74" i="7"/>
  <c r="S80" i="7"/>
  <c r="S83" i="7"/>
  <c r="S111" i="7"/>
  <c r="S125" i="7"/>
  <c r="S128" i="7"/>
  <c r="S131" i="7"/>
  <c r="S140" i="7"/>
  <c r="S143" i="7"/>
  <c r="W35" i="3"/>
  <c r="W59" i="3"/>
  <c r="W65" i="3"/>
  <c r="W66" i="3"/>
  <c r="W71" i="3"/>
  <c r="W101" i="3"/>
  <c r="W114" i="3"/>
  <c r="W161" i="3"/>
  <c r="W174" i="3"/>
  <c r="W180" i="3"/>
  <c r="W236" i="3"/>
  <c r="W245" i="3"/>
  <c r="W252" i="3"/>
  <c r="W254" i="3"/>
  <c r="W257" i="3"/>
  <c r="W270" i="3"/>
  <c r="W294" i="3"/>
  <c r="W306" i="3"/>
  <c r="W332" i="3"/>
  <c r="W350" i="3"/>
  <c r="W360" i="3"/>
  <c r="W308" i="3"/>
  <c r="G146" i="7"/>
  <c r="H146" i="7"/>
  <c r="I146" i="7"/>
  <c r="J146" i="7"/>
  <c r="H57" i="2" s="1"/>
  <c r="K146" i="7"/>
  <c r="L146" i="7"/>
  <c r="M146" i="7"/>
  <c r="H62" i="2" s="1"/>
  <c r="P146" i="7"/>
  <c r="H70" i="2" s="1"/>
  <c r="Q146" i="7"/>
  <c r="R146" i="7"/>
  <c r="G144" i="7"/>
  <c r="H144" i="7"/>
  <c r="I144" i="7"/>
  <c r="J144" i="7"/>
  <c r="K144" i="7"/>
  <c r="L144" i="7"/>
  <c r="M144" i="7"/>
  <c r="P144" i="7"/>
  <c r="Q144" i="7"/>
  <c r="R144" i="7"/>
  <c r="R274" i="3"/>
  <c r="O133" i="7"/>
  <c r="E62" i="2" l="1"/>
  <c r="G62" i="2"/>
  <c r="E70" i="2"/>
  <c r="E69" i="2" s="1"/>
  <c r="G70" i="2"/>
  <c r="G69" i="2" s="1"/>
  <c r="E57" i="2"/>
  <c r="G57" i="2"/>
  <c r="N97" i="7"/>
  <c r="S124" i="7"/>
  <c r="N124" i="7"/>
  <c r="N146" i="7"/>
  <c r="R181" i="3"/>
  <c r="H145" i="3" l="1"/>
  <c r="Q67" i="3"/>
  <c r="R67" i="3"/>
  <c r="K67" i="3"/>
  <c r="L67" i="3"/>
  <c r="O67" i="3"/>
  <c r="P67" i="3"/>
  <c r="R368" i="3" l="1"/>
  <c r="H88" i="4" l="1"/>
  <c r="I88" i="4"/>
  <c r="J88" i="4"/>
  <c r="K88" i="4"/>
  <c r="L88" i="4"/>
  <c r="M88" i="4"/>
  <c r="O88" i="4"/>
  <c r="P88" i="4"/>
  <c r="Q88" i="4"/>
  <c r="R88" i="4"/>
  <c r="G88" i="4"/>
  <c r="H50" i="5" l="1"/>
  <c r="H98" i="2" s="1"/>
  <c r="G98" i="2" s="1"/>
  <c r="I50" i="5"/>
  <c r="J50" i="5"/>
  <c r="K50" i="5"/>
  <c r="L50" i="5"/>
  <c r="M50" i="5"/>
  <c r="N50" i="5"/>
  <c r="O50" i="5"/>
  <c r="P50" i="5"/>
  <c r="Q50" i="5"/>
  <c r="R50" i="5"/>
  <c r="T50" i="5"/>
  <c r="U50" i="5"/>
  <c r="V50" i="5"/>
  <c r="H48" i="5"/>
  <c r="I48" i="5"/>
  <c r="J48" i="5"/>
  <c r="K48" i="5"/>
  <c r="L48" i="5"/>
  <c r="M48" i="5"/>
  <c r="N48" i="5"/>
  <c r="O48" i="5"/>
  <c r="P48" i="5"/>
  <c r="Q48" i="5"/>
  <c r="R48" i="5"/>
  <c r="T48" i="5"/>
  <c r="U48" i="5"/>
  <c r="V48" i="5"/>
  <c r="G50" i="5"/>
  <c r="H97" i="2" s="1"/>
  <c r="G97" i="2" s="1"/>
  <c r="G48" i="5"/>
  <c r="S42" i="5"/>
  <c r="W42" i="5" s="1"/>
  <c r="S44" i="5"/>
  <c r="W44" i="5" s="1"/>
  <c r="S45" i="5"/>
  <c r="H43" i="5"/>
  <c r="I43" i="5"/>
  <c r="J43" i="5"/>
  <c r="K43" i="5"/>
  <c r="L43" i="5"/>
  <c r="M43" i="5"/>
  <c r="N43" i="5"/>
  <c r="O43" i="5"/>
  <c r="P43" i="5"/>
  <c r="Q43" i="5"/>
  <c r="R43" i="5"/>
  <c r="T43" i="5"/>
  <c r="U43" i="5"/>
  <c r="V43" i="5"/>
  <c r="G43" i="5"/>
  <c r="S43" i="5" l="1"/>
  <c r="W43" i="5" s="1"/>
  <c r="D32" i="10" l="1"/>
  <c r="R55" i="7" l="1"/>
  <c r="G55" i="7"/>
  <c r="O83" i="4"/>
  <c r="P83" i="4"/>
  <c r="Q83" i="4"/>
  <c r="R83" i="4"/>
  <c r="H83" i="4"/>
  <c r="I83" i="4"/>
  <c r="J83" i="4"/>
  <c r="K83" i="4"/>
  <c r="L83" i="4"/>
  <c r="M83" i="4"/>
  <c r="N82" i="4"/>
  <c r="G83" i="4"/>
  <c r="C65" i="2" l="1"/>
  <c r="I26" i="10" l="1"/>
  <c r="Q80" i="4"/>
  <c r="Q11" i="4" l="1"/>
  <c r="O80" i="4"/>
  <c r="P80" i="4"/>
  <c r="R80" i="4"/>
  <c r="F83" i="4"/>
  <c r="O90" i="4"/>
  <c r="P90" i="4"/>
  <c r="Q90" i="4"/>
  <c r="H75" i="2" s="1"/>
  <c r="R90" i="4"/>
  <c r="F88" i="4"/>
  <c r="W45" i="5"/>
  <c r="S47" i="5"/>
  <c r="W47" i="5" s="1"/>
  <c r="H46" i="5"/>
  <c r="I46" i="5"/>
  <c r="J46" i="5"/>
  <c r="K46" i="5"/>
  <c r="L46" i="5"/>
  <c r="M46" i="5"/>
  <c r="N46" i="5"/>
  <c r="O46" i="5"/>
  <c r="P46" i="5"/>
  <c r="Q46" i="5"/>
  <c r="R46" i="5"/>
  <c r="T46" i="5"/>
  <c r="U46" i="5"/>
  <c r="V46" i="5"/>
  <c r="G46" i="5"/>
  <c r="E75" i="2" l="1"/>
  <c r="E74" i="2" s="1"/>
  <c r="G75" i="2"/>
  <c r="G74" i="2" s="1"/>
  <c r="G89" i="2" s="1"/>
  <c r="E77" i="2"/>
  <c r="S46" i="5"/>
  <c r="W46" i="5" s="1"/>
  <c r="E89" i="2" l="1"/>
  <c r="L46" i="3"/>
  <c r="I71" i="4" l="1"/>
  <c r="M25" i="5" l="1"/>
  <c r="M12" i="5"/>
  <c r="R56" i="4"/>
  <c r="R11" i="4"/>
  <c r="L256" i="3"/>
  <c r="H136" i="3"/>
  <c r="I136" i="3"/>
  <c r="J136" i="3"/>
  <c r="K136" i="3"/>
  <c r="L136" i="3"/>
  <c r="M136" i="3"/>
  <c r="N136" i="3"/>
  <c r="O136" i="3"/>
  <c r="Q136" i="3"/>
  <c r="R136" i="3"/>
  <c r="G136" i="3"/>
  <c r="I103" i="3"/>
  <c r="Q136" i="7"/>
  <c r="S136" i="3" l="1"/>
  <c r="W136" i="3" s="1"/>
  <c r="P127" i="7"/>
  <c r="Q127" i="7"/>
  <c r="R127" i="7"/>
  <c r="O127" i="7"/>
  <c r="K88" i="7"/>
  <c r="L88" i="7"/>
  <c r="F139" i="7"/>
  <c r="P253" i="3"/>
  <c r="O130" i="3"/>
  <c r="L25" i="3"/>
  <c r="E7" i="2" l="1"/>
  <c r="G124" i="7" l="1"/>
  <c r="F144" i="7"/>
  <c r="G142" i="7"/>
  <c r="H142" i="7"/>
  <c r="I142" i="7"/>
  <c r="J142" i="7"/>
  <c r="K142" i="7"/>
  <c r="L142" i="7"/>
  <c r="M142" i="7"/>
  <c r="O142" i="7"/>
  <c r="P142" i="7"/>
  <c r="Q142" i="7"/>
  <c r="R142" i="7"/>
  <c r="F142" i="7"/>
  <c r="G118" i="7"/>
  <c r="N142" i="7" l="1"/>
  <c r="S142" i="7" s="1"/>
  <c r="G139" i="7"/>
  <c r="H139" i="7"/>
  <c r="I139" i="7"/>
  <c r="J139" i="7"/>
  <c r="K139" i="7"/>
  <c r="L139" i="7"/>
  <c r="M139" i="7"/>
  <c r="O139" i="7"/>
  <c r="P139" i="7"/>
  <c r="Q139" i="7"/>
  <c r="R139" i="7"/>
  <c r="I25" i="5"/>
  <c r="H274" i="3"/>
  <c r="G130" i="7"/>
  <c r="N139" i="7" l="1"/>
  <c r="S139" i="7" s="1"/>
  <c r="G136" i="7"/>
  <c r="H136" i="7"/>
  <c r="I136" i="7"/>
  <c r="J136" i="7"/>
  <c r="K136" i="7"/>
  <c r="L136" i="7"/>
  <c r="M136" i="7"/>
  <c r="O136" i="7"/>
  <c r="P136" i="7"/>
  <c r="R136" i="7"/>
  <c r="F136" i="7"/>
  <c r="N136" i="7" l="1"/>
  <c r="S136" i="7" s="1"/>
  <c r="L52" i="3"/>
  <c r="I316" i="3"/>
  <c r="G133" i="7" l="1"/>
  <c r="H133" i="7"/>
  <c r="I133" i="7"/>
  <c r="J133" i="7"/>
  <c r="K133" i="7"/>
  <c r="L133" i="7"/>
  <c r="M133" i="7"/>
  <c r="P133" i="7"/>
  <c r="Q133" i="7"/>
  <c r="R133" i="7"/>
  <c r="F133" i="7"/>
  <c r="N133" i="7" l="1"/>
  <c r="S133" i="7" s="1"/>
  <c r="H368" i="3"/>
  <c r="I368" i="3"/>
  <c r="G99" i="2" s="1"/>
  <c r="G96" i="2" s="1"/>
  <c r="J368" i="3"/>
  <c r="K368" i="3"/>
  <c r="L368" i="3"/>
  <c r="M368" i="3"/>
  <c r="N368" i="3"/>
  <c r="H115" i="2" s="1"/>
  <c r="G115" i="2" s="1"/>
  <c r="G112" i="2" s="1"/>
  <c r="O368" i="3"/>
  <c r="P368" i="3"/>
  <c r="Q368" i="3"/>
  <c r="T368" i="3"/>
  <c r="U368" i="3"/>
  <c r="J30" i="10" s="1"/>
  <c r="V368" i="3"/>
  <c r="H142" i="2" s="1"/>
  <c r="G368" i="3"/>
  <c r="H366" i="3"/>
  <c r="I366" i="3"/>
  <c r="J366" i="3"/>
  <c r="K366" i="3"/>
  <c r="L366" i="3"/>
  <c r="M366" i="3"/>
  <c r="N366" i="3"/>
  <c r="O366" i="3"/>
  <c r="P366" i="3"/>
  <c r="Q366" i="3"/>
  <c r="T366" i="3"/>
  <c r="U366" i="3"/>
  <c r="H30" i="10" s="1"/>
  <c r="V366" i="3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G142" i="2" l="1"/>
  <c r="G139" i="2" s="1"/>
  <c r="G150" i="2" s="1"/>
  <c r="G156" i="2" s="1"/>
  <c r="J25" i="10"/>
  <c r="H139" i="2"/>
  <c r="E112" i="2"/>
  <c r="H112" i="2"/>
  <c r="S364" i="3"/>
  <c r="W364" i="3" s="1"/>
  <c r="J18" i="10"/>
  <c r="I30" i="10"/>
  <c r="S368" i="3"/>
  <c r="W368" i="3" s="1"/>
  <c r="C125" i="2"/>
  <c r="C117" i="2" s="1"/>
  <c r="H18" i="10" s="1"/>
  <c r="I277" i="3"/>
  <c r="I202" i="3"/>
  <c r="I130" i="3"/>
  <c r="E96" i="2" l="1"/>
  <c r="H96" i="2"/>
  <c r="C112" i="2"/>
  <c r="D24" i="10" l="1"/>
  <c r="D25" i="10"/>
  <c r="D31" i="10"/>
  <c r="V352" i="3" l="1"/>
  <c r="I25" i="10" l="1"/>
  <c r="P130" i="7" l="1"/>
  <c r="Q130" i="7"/>
  <c r="R130" i="7"/>
  <c r="O130" i="7"/>
  <c r="H130" i="7"/>
  <c r="I130" i="7"/>
  <c r="J130" i="7"/>
  <c r="K130" i="7"/>
  <c r="L130" i="7"/>
  <c r="M130" i="7"/>
  <c r="F130" i="7"/>
  <c r="N130" i="7" l="1"/>
  <c r="S130" i="7" s="1"/>
  <c r="N310" i="3"/>
  <c r="I24" i="10" l="1"/>
  <c r="I27" i="10" l="1"/>
  <c r="I28" i="10"/>
  <c r="I29" i="10"/>
  <c r="I31" i="10"/>
  <c r="I32" i="10"/>
  <c r="G31" i="7" l="1"/>
  <c r="H31" i="7"/>
  <c r="I31" i="7"/>
  <c r="J31" i="7"/>
  <c r="K31" i="7"/>
  <c r="L31" i="7"/>
  <c r="M31" i="7"/>
  <c r="G42" i="4"/>
  <c r="S26" i="5"/>
  <c r="H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H181" i="3"/>
  <c r="I181" i="3"/>
  <c r="J181" i="3"/>
  <c r="K181" i="3"/>
  <c r="L181" i="3"/>
  <c r="M181" i="3"/>
  <c r="N181" i="3"/>
  <c r="O181" i="3"/>
  <c r="P181" i="3"/>
  <c r="Q181" i="3"/>
  <c r="G181" i="3"/>
  <c r="S181" i="3" l="1"/>
  <c r="W181" i="3" s="1"/>
  <c r="S361" i="3"/>
  <c r="W361" i="3" s="1"/>
  <c r="S115" i="3"/>
  <c r="W115" i="3" s="1"/>
  <c r="I42" i="4"/>
  <c r="C127" i="2"/>
  <c r="K274" i="3" l="1"/>
  <c r="L274" i="3"/>
  <c r="M274" i="3"/>
  <c r="N274" i="3"/>
  <c r="O274" i="3"/>
  <c r="P274" i="3"/>
  <c r="Q274" i="3"/>
  <c r="U298" i="3"/>
  <c r="V298" i="3"/>
  <c r="T298" i="3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H358" i="3"/>
  <c r="I358" i="3"/>
  <c r="J358" i="3"/>
  <c r="K358" i="3"/>
  <c r="L358" i="3"/>
  <c r="M358" i="3"/>
  <c r="N358" i="3"/>
  <c r="O358" i="3"/>
  <c r="P358" i="3"/>
  <c r="Q358" i="3"/>
  <c r="G358" i="3"/>
  <c r="U295" i="3"/>
  <c r="V295" i="3"/>
  <c r="T295" i="3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H253" i="3"/>
  <c r="I253" i="3"/>
  <c r="J253" i="3"/>
  <c r="K253" i="3"/>
  <c r="L253" i="3"/>
  <c r="M253" i="3"/>
  <c r="N253" i="3"/>
  <c r="O253" i="3"/>
  <c r="Q253" i="3"/>
  <c r="R253" i="3"/>
  <c r="T253" i="3"/>
  <c r="U253" i="3"/>
  <c r="V253" i="3"/>
  <c r="G253" i="3"/>
  <c r="I112" i="3"/>
  <c r="L112" i="3"/>
  <c r="M112" i="3"/>
  <c r="N112" i="3"/>
  <c r="O112" i="3"/>
  <c r="P112" i="3"/>
  <c r="Q112" i="3"/>
  <c r="R112" i="3"/>
  <c r="J112" i="3"/>
  <c r="K112" i="3"/>
  <c r="H112" i="3"/>
  <c r="P121" i="7"/>
  <c r="Q121" i="7"/>
  <c r="R121" i="7"/>
  <c r="O121" i="7"/>
  <c r="G121" i="7"/>
  <c r="H121" i="7"/>
  <c r="I121" i="7"/>
  <c r="J121" i="7"/>
  <c r="K121" i="7"/>
  <c r="L121" i="7"/>
  <c r="M121" i="7"/>
  <c r="F121" i="7"/>
  <c r="P82" i="7"/>
  <c r="Q82" i="7"/>
  <c r="R82" i="7"/>
  <c r="O82" i="7"/>
  <c r="G82" i="7"/>
  <c r="H82" i="7"/>
  <c r="I82" i="7"/>
  <c r="J82" i="7"/>
  <c r="K82" i="7"/>
  <c r="L82" i="7"/>
  <c r="M82" i="7"/>
  <c r="F82" i="7"/>
  <c r="G64" i="7"/>
  <c r="H64" i="7"/>
  <c r="I64" i="7"/>
  <c r="J64" i="7"/>
  <c r="K64" i="7"/>
  <c r="L64" i="7"/>
  <c r="M64" i="7"/>
  <c r="F64" i="7"/>
  <c r="G10" i="7"/>
  <c r="H10" i="7"/>
  <c r="I10" i="7"/>
  <c r="J10" i="7"/>
  <c r="K10" i="7"/>
  <c r="L10" i="7"/>
  <c r="M10" i="7"/>
  <c r="F10" i="7"/>
  <c r="D21" i="2"/>
  <c r="E21" i="2" s="1"/>
  <c r="K25" i="5"/>
  <c r="R343" i="3"/>
  <c r="M64" i="3"/>
  <c r="N82" i="7" l="1"/>
  <c r="S82" i="7" s="1"/>
  <c r="N64" i="7"/>
  <c r="S64" i="7" s="1"/>
  <c r="N10" i="7"/>
  <c r="N121" i="7"/>
  <c r="S121" i="7" s="1"/>
  <c r="S253" i="3"/>
  <c r="W253" i="3" s="1"/>
  <c r="S295" i="3"/>
  <c r="W295" i="3" s="1"/>
  <c r="S358" i="3"/>
  <c r="W358" i="3" s="1"/>
  <c r="S36" i="5"/>
  <c r="P322" i="3" l="1"/>
  <c r="M115" i="7" l="1"/>
  <c r="J22" i="7"/>
  <c r="D69" i="2" l="1"/>
  <c r="C27" i="10" s="1"/>
  <c r="H69" i="2"/>
  <c r="C33" i="10" l="1"/>
  <c r="D27" i="10"/>
  <c r="H36" i="2"/>
  <c r="E36" i="2" l="1"/>
  <c r="G36" i="2"/>
  <c r="G29" i="2" s="1"/>
  <c r="R124" i="7"/>
  <c r="G64" i="3" l="1"/>
  <c r="N19" i="4" l="1"/>
  <c r="S19" i="4" s="1"/>
  <c r="N21" i="4"/>
  <c r="S21" i="4" s="1"/>
  <c r="N22" i="4"/>
  <c r="S22" i="4" s="1"/>
  <c r="G20" i="4"/>
  <c r="H20" i="4"/>
  <c r="I20" i="4"/>
  <c r="J20" i="4"/>
  <c r="K20" i="4"/>
  <c r="L20" i="4"/>
  <c r="M20" i="4"/>
  <c r="O20" i="4"/>
  <c r="P20" i="4"/>
  <c r="Q20" i="4"/>
  <c r="R20" i="4"/>
  <c r="F20" i="4"/>
  <c r="S17" i="5"/>
  <c r="N47" i="4"/>
  <c r="S47" i="4" s="1"/>
  <c r="N49" i="4"/>
  <c r="S49" i="4" s="1"/>
  <c r="G48" i="4"/>
  <c r="H48" i="4"/>
  <c r="J48" i="4"/>
  <c r="K48" i="4"/>
  <c r="L48" i="4"/>
  <c r="M48" i="4"/>
  <c r="O48" i="4"/>
  <c r="P48" i="4"/>
  <c r="Q48" i="4"/>
  <c r="R48" i="4"/>
  <c r="F48" i="4"/>
  <c r="N20" i="4" l="1"/>
  <c r="S20" i="4" s="1"/>
  <c r="N48" i="4"/>
  <c r="S48" i="4" s="1"/>
  <c r="H355" i="3" l="1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l="1"/>
  <c r="W355" i="3" s="1"/>
  <c r="O160" i="3"/>
  <c r="P160" i="3"/>
  <c r="Q160" i="3"/>
  <c r="R160" i="3"/>
  <c r="G214" i="3" l="1"/>
  <c r="I106" i="3" l="1"/>
  <c r="N57" i="4"/>
  <c r="N58" i="4"/>
  <c r="N60" i="4"/>
  <c r="N61" i="4"/>
  <c r="N63" i="4"/>
  <c r="N64" i="4"/>
  <c r="N66" i="4"/>
  <c r="N67" i="4"/>
  <c r="N69" i="4"/>
  <c r="N70" i="4"/>
  <c r="N72" i="4"/>
  <c r="N73" i="4"/>
  <c r="N75" i="4"/>
  <c r="N76" i="4"/>
  <c r="N78" i="4"/>
  <c r="N79" i="4"/>
  <c r="N84" i="4"/>
  <c r="N83" i="4" s="1"/>
  <c r="N85" i="4"/>
  <c r="N87" i="4"/>
  <c r="N55" i="4"/>
  <c r="H127" i="2"/>
  <c r="G127" i="2" s="1"/>
  <c r="G126" i="2" s="1"/>
  <c r="G129" i="2" s="1"/>
  <c r="G151" i="2" s="1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J12" i="10" l="1"/>
  <c r="H126" i="2"/>
  <c r="H129" i="2" s="1"/>
  <c r="S352" i="3"/>
  <c r="W352" i="3" s="1"/>
  <c r="R301" i="3"/>
  <c r="H64" i="3"/>
  <c r="N325" i="3" l="1"/>
  <c r="E37" i="2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J17" i="10"/>
  <c r="J19" i="10"/>
  <c r="H118" i="7"/>
  <c r="I118" i="7"/>
  <c r="J118" i="7"/>
  <c r="K118" i="7"/>
  <c r="L118" i="7"/>
  <c r="M118" i="7"/>
  <c r="H124" i="7"/>
  <c r="I124" i="7"/>
  <c r="J124" i="7"/>
  <c r="K124" i="7"/>
  <c r="L124" i="7"/>
  <c r="M124" i="7"/>
  <c r="O124" i="7"/>
  <c r="P124" i="7"/>
  <c r="Q124" i="7"/>
  <c r="F124" i="7"/>
  <c r="F118" i="7"/>
  <c r="D102" i="2"/>
  <c r="E102" i="2" s="1"/>
  <c r="D16" i="2"/>
  <c r="E16" i="2" s="1"/>
  <c r="F382" i="3"/>
  <c r="F384" i="3" s="1"/>
  <c r="E382" i="3"/>
  <c r="D382" i="3"/>
  <c r="C139" i="2"/>
  <c r="J33" i="10"/>
  <c r="R331" i="3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G115" i="7"/>
  <c r="H115" i="7"/>
  <c r="I115" i="7"/>
  <c r="J115" i="7"/>
  <c r="K115" i="7"/>
  <c r="L115" i="7"/>
  <c r="O115" i="7"/>
  <c r="P115" i="7"/>
  <c r="Q115" i="7"/>
  <c r="R115" i="7"/>
  <c r="F115" i="7"/>
  <c r="L223" i="3"/>
  <c r="J129" i="2"/>
  <c r="K129" i="2" s="1"/>
  <c r="K99" i="2"/>
  <c r="K100" i="2"/>
  <c r="K111" i="2"/>
  <c r="K115" i="2"/>
  <c r="K112" i="2" s="1"/>
  <c r="K128" i="2"/>
  <c r="G319" i="3"/>
  <c r="H319" i="3"/>
  <c r="I319" i="3"/>
  <c r="J319" i="3"/>
  <c r="K319" i="3"/>
  <c r="L319" i="3"/>
  <c r="M319" i="3"/>
  <c r="O319" i="3"/>
  <c r="P319" i="3"/>
  <c r="Q319" i="3"/>
  <c r="R319" i="3"/>
  <c r="T319" i="3"/>
  <c r="U319" i="3"/>
  <c r="V319" i="3"/>
  <c r="G322" i="3"/>
  <c r="H322" i="3"/>
  <c r="I322" i="3"/>
  <c r="J322" i="3"/>
  <c r="L322" i="3"/>
  <c r="M322" i="3"/>
  <c r="N322" i="3"/>
  <c r="O322" i="3"/>
  <c r="Q322" i="3"/>
  <c r="R322" i="3"/>
  <c r="T322" i="3"/>
  <c r="U322" i="3"/>
  <c r="V322" i="3"/>
  <c r="M313" i="3"/>
  <c r="I160" i="3"/>
  <c r="U130" i="3"/>
  <c r="V130" i="3"/>
  <c r="H130" i="3"/>
  <c r="J130" i="3"/>
  <c r="K130" i="3"/>
  <c r="L130" i="3"/>
  <c r="M130" i="3"/>
  <c r="N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V307" i="3"/>
  <c r="U307" i="3"/>
  <c r="T307" i="3"/>
  <c r="H307" i="3"/>
  <c r="I307" i="3"/>
  <c r="J307" i="3"/>
  <c r="K307" i="3"/>
  <c r="O307" i="3"/>
  <c r="P307" i="3"/>
  <c r="Q307" i="3"/>
  <c r="R307" i="3"/>
  <c r="G307" i="3"/>
  <c r="G316" i="3"/>
  <c r="G313" i="3"/>
  <c r="G310" i="3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P67" i="7"/>
  <c r="Q67" i="7"/>
  <c r="R67" i="7"/>
  <c r="O67" i="7"/>
  <c r="G67" i="7"/>
  <c r="H67" i="7"/>
  <c r="I67" i="7"/>
  <c r="J67" i="7"/>
  <c r="K67" i="7"/>
  <c r="L67" i="7"/>
  <c r="M67" i="7"/>
  <c r="F67" i="7"/>
  <c r="F16" i="7"/>
  <c r="R112" i="7"/>
  <c r="Q112" i="7"/>
  <c r="P112" i="7"/>
  <c r="O112" i="7"/>
  <c r="R109" i="7"/>
  <c r="Q109" i="7"/>
  <c r="P109" i="7"/>
  <c r="O109" i="7"/>
  <c r="R106" i="7"/>
  <c r="Q106" i="7"/>
  <c r="P106" i="7"/>
  <c r="O106" i="7"/>
  <c r="R103" i="7"/>
  <c r="Q103" i="7"/>
  <c r="P103" i="7"/>
  <c r="O103" i="7"/>
  <c r="R100" i="7"/>
  <c r="Q100" i="7"/>
  <c r="P100" i="7"/>
  <c r="O100" i="7"/>
  <c r="R94" i="7"/>
  <c r="Q94" i="7"/>
  <c r="P94" i="7"/>
  <c r="R91" i="7"/>
  <c r="Q91" i="7"/>
  <c r="P91" i="7"/>
  <c r="O91" i="7"/>
  <c r="R88" i="7"/>
  <c r="Q88" i="7"/>
  <c r="P88" i="7"/>
  <c r="O88" i="7"/>
  <c r="R85" i="7"/>
  <c r="Q85" i="7"/>
  <c r="P85" i="7"/>
  <c r="O85" i="7"/>
  <c r="R79" i="7"/>
  <c r="Q79" i="7"/>
  <c r="P79" i="7"/>
  <c r="O79" i="7"/>
  <c r="R76" i="7"/>
  <c r="Q76" i="7"/>
  <c r="P76" i="7"/>
  <c r="O76" i="7"/>
  <c r="R73" i="7"/>
  <c r="Q73" i="7"/>
  <c r="P73" i="7"/>
  <c r="O73" i="7"/>
  <c r="R70" i="7"/>
  <c r="Q70" i="7"/>
  <c r="P70" i="7"/>
  <c r="O70" i="7"/>
  <c r="R61" i="7"/>
  <c r="Q61" i="7"/>
  <c r="P61" i="7"/>
  <c r="O61" i="7"/>
  <c r="R58" i="7"/>
  <c r="Q58" i="7"/>
  <c r="P58" i="7"/>
  <c r="O58" i="7"/>
  <c r="Q55" i="7"/>
  <c r="P55" i="7"/>
  <c r="O55" i="7"/>
  <c r="R52" i="7"/>
  <c r="Q52" i="7"/>
  <c r="P52" i="7"/>
  <c r="O52" i="7"/>
  <c r="R49" i="7"/>
  <c r="Q49" i="7"/>
  <c r="P49" i="7"/>
  <c r="O49" i="7"/>
  <c r="R46" i="7"/>
  <c r="Q46" i="7"/>
  <c r="P46" i="7"/>
  <c r="O46" i="7"/>
  <c r="R43" i="7"/>
  <c r="Q43" i="7"/>
  <c r="P43" i="7"/>
  <c r="O43" i="7"/>
  <c r="R40" i="7"/>
  <c r="Q40" i="7"/>
  <c r="P40" i="7"/>
  <c r="O40" i="7"/>
  <c r="R37" i="7"/>
  <c r="Q37" i="7"/>
  <c r="P37" i="7"/>
  <c r="O37" i="7"/>
  <c r="R34" i="7"/>
  <c r="Q34" i="7"/>
  <c r="P34" i="7"/>
  <c r="O34" i="7"/>
  <c r="R31" i="7"/>
  <c r="Q31" i="7"/>
  <c r="P31" i="7"/>
  <c r="O31" i="7"/>
  <c r="R28" i="7"/>
  <c r="Q28" i="7"/>
  <c r="P28" i="7"/>
  <c r="O28" i="7"/>
  <c r="R25" i="7"/>
  <c r="Q25" i="7"/>
  <c r="P25" i="7"/>
  <c r="O25" i="7"/>
  <c r="R22" i="7"/>
  <c r="Q22" i="7"/>
  <c r="P22" i="7"/>
  <c r="O22" i="7"/>
  <c r="R19" i="7"/>
  <c r="Q19" i="7"/>
  <c r="P19" i="7"/>
  <c r="O19" i="7"/>
  <c r="R16" i="7"/>
  <c r="Q16" i="7"/>
  <c r="P16" i="7"/>
  <c r="O16" i="7"/>
  <c r="R13" i="7"/>
  <c r="Q13" i="7"/>
  <c r="P13" i="7"/>
  <c r="O13" i="7"/>
  <c r="M112" i="7"/>
  <c r="L112" i="7"/>
  <c r="K112" i="7"/>
  <c r="J112" i="7"/>
  <c r="I112" i="7"/>
  <c r="H112" i="7"/>
  <c r="G112" i="7"/>
  <c r="F112" i="7"/>
  <c r="M109" i="7"/>
  <c r="L109" i="7"/>
  <c r="K109" i="7"/>
  <c r="J109" i="7"/>
  <c r="I109" i="7"/>
  <c r="H109" i="7"/>
  <c r="G109" i="7"/>
  <c r="F109" i="7"/>
  <c r="M106" i="7"/>
  <c r="K106" i="7"/>
  <c r="J106" i="7"/>
  <c r="I106" i="7"/>
  <c r="H106" i="7"/>
  <c r="G106" i="7"/>
  <c r="F106" i="7"/>
  <c r="M103" i="7"/>
  <c r="L103" i="7"/>
  <c r="K103" i="7"/>
  <c r="J103" i="7"/>
  <c r="I103" i="7"/>
  <c r="H103" i="7"/>
  <c r="G103" i="7"/>
  <c r="F103" i="7"/>
  <c r="G100" i="7"/>
  <c r="H100" i="7"/>
  <c r="I100" i="7"/>
  <c r="J100" i="7"/>
  <c r="K100" i="7"/>
  <c r="L100" i="7"/>
  <c r="M100" i="7"/>
  <c r="F100" i="7"/>
  <c r="M94" i="7"/>
  <c r="L94" i="7"/>
  <c r="K94" i="7"/>
  <c r="J94" i="7"/>
  <c r="I94" i="7"/>
  <c r="H94" i="7"/>
  <c r="G94" i="7"/>
  <c r="F94" i="7"/>
  <c r="M91" i="7"/>
  <c r="L91" i="7"/>
  <c r="K91" i="7"/>
  <c r="J91" i="7"/>
  <c r="I91" i="7"/>
  <c r="H91" i="7"/>
  <c r="G91" i="7"/>
  <c r="F91" i="7"/>
  <c r="M88" i="7"/>
  <c r="J88" i="7"/>
  <c r="I88" i="7"/>
  <c r="H88" i="7"/>
  <c r="G88" i="7"/>
  <c r="F88" i="7"/>
  <c r="G85" i="7"/>
  <c r="H85" i="7"/>
  <c r="I85" i="7"/>
  <c r="J85" i="7"/>
  <c r="K85" i="7"/>
  <c r="L85" i="7"/>
  <c r="M85" i="7"/>
  <c r="F85" i="7"/>
  <c r="G79" i="7"/>
  <c r="H79" i="7"/>
  <c r="I79" i="7"/>
  <c r="J79" i="7"/>
  <c r="K79" i="7"/>
  <c r="L79" i="7"/>
  <c r="M79" i="7"/>
  <c r="F79" i="7"/>
  <c r="G76" i="7"/>
  <c r="H76" i="7"/>
  <c r="I76" i="7"/>
  <c r="J76" i="7"/>
  <c r="K76" i="7"/>
  <c r="L76" i="7"/>
  <c r="M76" i="7"/>
  <c r="F76" i="7"/>
  <c r="G73" i="7"/>
  <c r="H73" i="7"/>
  <c r="I73" i="7"/>
  <c r="J73" i="7"/>
  <c r="K73" i="7"/>
  <c r="L73" i="7"/>
  <c r="M73" i="7"/>
  <c r="F73" i="7"/>
  <c r="G70" i="7"/>
  <c r="H70" i="7"/>
  <c r="I70" i="7"/>
  <c r="J70" i="7"/>
  <c r="K70" i="7"/>
  <c r="L70" i="7"/>
  <c r="M70" i="7"/>
  <c r="F70" i="7"/>
  <c r="G61" i="7"/>
  <c r="H61" i="7"/>
  <c r="I61" i="7"/>
  <c r="J61" i="7"/>
  <c r="K61" i="7"/>
  <c r="L61" i="7"/>
  <c r="M61" i="7"/>
  <c r="F61" i="7"/>
  <c r="G58" i="7"/>
  <c r="H58" i="7"/>
  <c r="I58" i="7"/>
  <c r="J58" i="7"/>
  <c r="K58" i="7"/>
  <c r="L58" i="7"/>
  <c r="M58" i="7"/>
  <c r="F58" i="7"/>
  <c r="H55" i="7"/>
  <c r="I55" i="7"/>
  <c r="J55" i="7"/>
  <c r="K55" i="7"/>
  <c r="L55" i="7"/>
  <c r="M55" i="7"/>
  <c r="F55" i="7"/>
  <c r="G52" i="7"/>
  <c r="H52" i="7"/>
  <c r="I52" i="7"/>
  <c r="J52" i="7"/>
  <c r="K52" i="7"/>
  <c r="L52" i="7"/>
  <c r="M52" i="7"/>
  <c r="F52" i="7"/>
  <c r="G49" i="7"/>
  <c r="H49" i="7"/>
  <c r="I49" i="7"/>
  <c r="J49" i="7"/>
  <c r="K49" i="7"/>
  <c r="L49" i="7"/>
  <c r="M49" i="7"/>
  <c r="F49" i="7"/>
  <c r="G46" i="7"/>
  <c r="I46" i="7"/>
  <c r="J46" i="7"/>
  <c r="K46" i="7"/>
  <c r="L46" i="7"/>
  <c r="M46" i="7"/>
  <c r="F46" i="7"/>
  <c r="G43" i="7"/>
  <c r="H43" i="7"/>
  <c r="I43" i="7"/>
  <c r="J43" i="7"/>
  <c r="K43" i="7"/>
  <c r="L43" i="7"/>
  <c r="M43" i="7"/>
  <c r="F43" i="7"/>
  <c r="G40" i="7"/>
  <c r="H40" i="7"/>
  <c r="I40" i="7"/>
  <c r="J40" i="7"/>
  <c r="K40" i="7"/>
  <c r="L40" i="7"/>
  <c r="M40" i="7"/>
  <c r="F40" i="7"/>
  <c r="G37" i="7"/>
  <c r="H37" i="7"/>
  <c r="I37" i="7"/>
  <c r="J37" i="7"/>
  <c r="K37" i="7"/>
  <c r="L37" i="7"/>
  <c r="M37" i="7"/>
  <c r="F37" i="7"/>
  <c r="G34" i="7"/>
  <c r="H34" i="7"/>
  <c r="I34" i="7"/>
  <c r="J34" i="7"/>
  <c r="K34" i="7"/>
  <c r="L34" i="7"/>
  <c r="M34" i="7"/>
  <c r="F34" i="7"/>
  <c r="F31" i="7"/>
  <c r="N31" i="7" s="1"/>
  <c r="S31" i="7" s="1"/>
  <c r="G28" i="7"/>
  <c r="H28" i="7"/>
  <c r="I28" i="7"/>
  <c r="J28" i="7"/>
  <c r="K28" i="7"/>
  <c r="L28" i="7"/>
  <c r="M28" i="7"/>
  <c r="G25" i="7"/>
  <c r="H25" i="7"/>
  <c r="I25" i="7"/>
  <c r="J25" i="7"/>
  <c r="K25" i="7"/>
  <c r="L25" i="7"/>
  <c r="M25" i="7"/>
  <c r="F25" i="7"/>
  <c r="G22" i="7"/>
  <c r="H22" i="7"/>
  <c r="I22" i="7"/>
  <c r="L22" i="7"/>
  <c r="M22" i="7"/>
  <c r="F22" i="7"/>
  <c r="G19" i="7"/>
  <c r="H19" i="7"/>
  <c r="I19" i="7"/>
  <c r="J19" i="7"/>
  <c r="K19" i="7"/>
  <c r="L19" i="7"/>
  <c r="M19" i="7"/>
  <c r="G16" i="7"/>
  <c r="H16" i="7"/>
  <c r="I16" i="7"/>
  <c r="J16" i="7"/>
  <c r="K16" i="7"/>
  <c r="L16" i="7"/>
  <c r="M16" i="7"/>
  <c r="G13" i="7"/>
  <c r="H13" i="7"/>
  <c r="I13" i="7"/>
  <c r="J13" i="7"/>
  <c r="K13" i="7"/>
  <c r="L13" i="7"/>
  <c r="M13" i="7"/>
  <c r="F13" i="7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3" i="2"/>
  <c r="E103" i="2" s="1"/>
  <c r="D104" i="2"/>
  <c r="E104" i="2" s="1"/>
  <c r="D105" i="2"/>
  <c r="E105" i="2" s="1"/>
  <c r="D107" i="2"/>
  <c r="E107" i="2" s="1"/>
  <c r="D17" i="2"/>
  <c r="E17" i="2" s="1"/>
  <c r="D18" i="2"/>
  <c r="E18" i="2" s="1"/>
  <c r="D19" i="2"/>
  <c r="E19" i="2" s="1"/>
  <c r="E23" i="2"/>
  <c r="D24" i="2"/>
  <c r="E24" i="2" s="1"/>
  <c r="D25" i="2"/>
  <c r="E25" i="2" s="1"/>
  <c r="D26" i="2"/>
  <c r="E26" i="2" s="1"/>
  <c r="H29" i="2"/>
  <c r="E9" i="10" s="1"/>
  <c r="C30" i="2"/>
  <c r="C48" i="2"/>
  <c r="C54" i="2"/>
  <c r="C59" i="2"/>
  <c r="C69" i="2"/>
  <c r="C83" i="2"/>
  <c r="H83" i="2"/>
  <c r="D83" i="2"/>
  <c r="D108" i="2"/>
  <c r="E108" i="2" s="1"/>
  <c r="D109" i="2"/>
  <c r="E109" i="2" s="1"/>
  <c r="D110" i="2"/>
  <c r="E110" i="2" s="1"/>
  <c r="D127" i="2"/>
  <c r="E127" i="2" s="1"/>
  <c r="E126" i="2" s="1"/>
  <c r="E129" i="2" s="1"/>
  <c r="C130" i="2"/>
  <c r="C134" i="2"/>
  <c r="C145" i="2"/>
  <c r="N9" i="7"/>
  <c r="G10" i="3"/>
  <c r="H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T67" i="3"/>
  <c r="U67" i="3"/>
  <c r="V67" i="3"/>
  <c r="G70" i="3"/>
  <c r="H70" i="3"/>
  <c r="I70" i="3"/>
  <c r="J70" i="3"/>
  <c r="K70" i="3"/>
  <c r="M70" i="3"/>
  <c r="N70" i="3"/>
  <c r="O70" i="3"/>
  <c r="P70" i="3"/>
  <c r="Q70" i="3"/>
  <c r="R70" i="3"/>
  <c r="T70" i="3"/>
  <c r="U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S112" i="3" s="1"/>
  <c r="W112" i="3" s="1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I145" i="3"/>
  <c r="J145" i="3"/>
  <c r="K145" i="3"/>
  <c r="L145" i="3"/>
  <c r="M145" i="3"/>
  <c r="N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K175" i="3"/>
  <c r="L175" i="3"/>
  <c r="M175" i="3"/>
  <c r="N175" i="3"/>
  <c r="O175" i="3"/>
  <c r="P175" i="3"/>
  <c r="Q175" i="3"/>
  <c r="R175" i="3"/>
  <c r="G178" i="3"/>
  <c r="H178" i="3"/>
  <c r="I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M190" i="3"/>
  <c r="N190" i="3"/>
  <c r="O190" i="3"/>
  <c r="P190" i="3"/>
  <c r="Q190" i="3"/>
  <c r="R190" i="3"/>
  <c r="T190" i="3"/>
  <c r="U190" i="3"/>
  <c r="V190" i="3"/>
  <c r="G193" i="3"/>
  <c r="H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S9" i="4"/>
  <c r="N10" i="4"/>
  <c r="F11" i="4"/>
  <c r="G11" i="4"/>
  <c r="H11" i="4"/>
  <c r="J11" i="4"/>
  <c r="K11" i="4"/>
  <c r="L11" i="4"/>
  <c r="M11" i="4"/>
  <c r="O11" i="4"/>
  <c r="P11" i="4"/>
  <c r="N12" i="4"/>
  <c r="N13" i="4"/>
  <c r="S13" i="4" s="1"/>
  <c r="F14" i="4"/>
  <c r="G14" i="4"/>
  <c r="H14" i="4"/>
  <c r="I14" i="4"/>
  <c r="J14" i="4"/>
  <c r="K14" i="4"/>
  <c r="L14" i="4"/>
  <c r="M14" i="4"/>
  <c r="O14" i="4"/>
  <c r="P14" i="4"/>
  <c r="Q14" i="4"/>
  <c r="R14" i="4"/>
  <c r="N15" i="4"/>
  <c r="S15" i="4" s="1"/>
  <c r="N16" i="4"/>
  <c r="S16" i="4" s="1"/>
  <c r="F17" i="4"/>
  <c r="G17" i="4"/>
  <c r="H17" i="4"/>
  <c r="I17" i="4"/>
  <c r="J17" i="4"/>
  <c r="K17" i="4"/>
  <c r="L17" i="4"/>
  <c r="M17" i="4"/>
  <c r="O17" i="4"/>
  <c r="P17" i="4"/>
  <c r="Q17" i="4"/>
  <c r="R17" i="4"/>
  <c r="N18" i="4"/>
  <c r="S18" i="4" s="1"/>
  <c r="F23" i="4"/>
  <c r="G23" i="4"/>
  <c r="H23" i="4"/>
  <c r="I23" i="4"/>
  <c r="J23" i="4"/>
  <c r="K23" i="4"/>
  <c r="L23" i="4"/>
  <c r="M23" i="4"/>
  <c r="O23" i="4"/>
  <c r="P23" i="4"/>
  <c r="Q23" i="4"/>
  <c r="R23" i="4"/>
  <c r="N24" i="4"/>
  <c r="N25" i="4"/>
  <c r="S25" i="4" s="1"/>
  <c r="N26" i="4"/>
  <c r="S26" i="4" s="1"/>
  <c r="N27" i="4"/>
  <c r="F28" i="4"/>
  <c r="G28" i="4"/>
  <c r="H28" i="4"/>
  <c r="I28" i="4"/>
  <c r="J28" i="4"/>
  <c r="K28" i="4"/>
  <c r="L28" i="4"/>
  <c r="M28" i="4"/>
  <c r="O28" i="4"/>
  <c r="P28" i="4"/>
  <c r="Q28" i="4"/>
  <c r="R28" i="4"/>
  <c r="N29" i="4"/>
  <c r="S29" i="4" s="1"/>
  <c r="N30" i="4"/>
  <c r="S30" i="4" s="1"/>
  <c r="F31" i="4"/>
  <c r="G31" i="4"/>
  <c r="H31" i="4"/>
  <c r="I31" i="4"/>
  <c r="J31" i="4"/>
  <c r="K31" i="4"/>
  <c r="L31" i="4"/>
  <c r="M31" i="4"/>
  <c r="O31" i="4"/>
  <c r="P31" i="4"/>
  <c r="Q31" i="4"/>
  <c r="R31" i="4"/>
  <c r="N32" i="4"/>
  <c r="S32" i="4" s="1"/>
  <c r="N33" i="4"/>
  <c r="S33" i="4" s="1"/>
  <c r="F34" i="4"/>
  <c r="G34" i="4"/>
  <c r="H34" i="4"/>
  <c r="I34" i="4"/>
  <c r="J34" i="4"/>
  <c r="K34" i="4"/>
  <c r="L34" i="4"/>
  <c r="M34" i="4"/>
  <c r="O34" i="4"/>
  <c r="P34" i="4"/>
  <c r="Q34" i="4"/>
  <c r="R34" i="4"/>
  <c r="N35" i="4"/>
  <c r="S35" i="4" s="1"/>
  <c r="N36" i="4"/>
  <c r="S36" i="4" s="1"/>
  <c r="F37" i="4"/>
  <c r="G37" i="4"/>
  <c r="H37" i="4"/>
  <c r="I37" i="4"/>
  <c r="J37" i="4"/>
  <c r="K37" i="4"/>
  <c r="L37" i="4"/>
  <c r="M37" i="4"/>
  <c r="O37" i="4"/>
  <c r="P37" i="4"/>
  <c r="Q37" i="4"/>
  <c r="R37" i="4"/>
  <c r="N38" i="4"/>
  <c r="S38" i="4" s="1"/>
  <c r="N39" i="4"/>
  <c r="S39" i="4" s="1"/>
  <c r="N40" i="4"/>
  <c r="S40" i="4" s="1"/>
  <c r="N41" i="4"/>
  <c r="F42" i="4"/>
  <c r="H42" i="4"/>
  <c r="J42" i="4"/>
  <c r="K42" i="4"/>
  <c r="L42" i="4"/>
  <c r="M42" i="4"/>
  <c r="O42" i="4"/>
  <c r="P42" i="4"/>
  <c r="R42" i="4"/>
  <c r="N43" i="4"/>
  <c r="N44" i="4"/>
  <c r="S44" i="4" s="1"/>
  <c r="F45" i="4"/>
  <c r="G45" i="4"/>
  <c r="H45" i="4"/>
  <c r="I45" i="4"/>
  <c r="J45" i="4"/>
  <c r="K45" i="4"/>
  <c r="L45" i="4"/>
  <c r="M45" i="4"/>
  <c r="O45" i="4"/>
  <c r="P45" i="4"/>
  <c r="Q45" i="4"/>
  <c r="R45" i="4"/>
  <c r="N46" i="4"/>
  <c r="S46" i="4" s="1"/>
  <c r="N50" i="4"/>
  <c r="S50" i="4" s="1"/>
  <c r="F51" i="4"/>
  <c r="G51" i="4"/>
  <c r="H51" i="4"/>
  <c r="I51" i="4"/>
  <c r="J51" i="4"/>
  <c r="K51" i="4"/>
  <c r="L51" i="4"/>
  <c r="M51" i="4"/>
  <c r="O51" i="4"/>
  <c r="P51" i="4"/>
  <c r="Q51" i="4"/>
  <c r="R51" i="4"/>
  <c r="N52" i="4"/>
  <c r="S52" i="4" s="1"/>
  <c r="N53" i="4"/>
  <c r="S53" i="4" s="1"/>
  <c r="N54" i="4"/>
  <c r="S54" i="4" s="1"/>
  <c r="S55" i="4"/>
  <c r="F56" i="4"/>
  <c r="G56" i="4"/>
  <c r="H56" i="4"/>
  <c r="I56" i="4"/>
  <c r="J56" i="4"/>
  <c r="K56" i="4"/>
  <c r="L56" i="4"/>
  <c r="M56" i="4"/>
  <c r="O56" i="4"/>
  <c r="P56" i="4"/>
  <c r="Q56" i="4"/>
  <c r="F59" i="4"/>
  <c r="G59" i="4"/>
  <c r="H59" i="4"/>
  <c r="I59" i="4"/>
  <c r="J59" i="4"/>
  <c r="K59" i="4"/>
  <c r="L59" i="4"/>
  <c r="M59" i="4"/>
  <c r="O59" i="4"/>
  <c r="P59" i="4"/>
  <c r="Q59" i="4"/>
  <c r="R59" i="4"/>
  <c r="S60" i="4"/>
  <c r="F62" i="4"/>
  <c r="G62" i="4"/>
  <c r="H62" i="4"/>
  <c r="I62" i="4"/>
  <c r="J62" i="4"/>
  <c r="K62" i="4"/>
  <c r="L62" i="4"/>
  <c r="M62" i="4"/>
  <c r="O62" i="4"/>
  <c r="P62" i="4"/>
  <c r="Q62" i="4"/>
  <c r="R62" i="4"/>
  <c r="S63" i="4"/>
  <c r="F65" i="4"/>
  <c r="G65" i="4"/>
  <c r="H65" i="4"/>
  <c r="I65" i="4"/>
  <c r="J65" i="4"/>
  <c r="K65" i="4"/>
  <c r="L65" i="4"/>
  <c r="M65" i="4"/>
  <c r="O65" i="4"/>
  <c r="P65" i="4"/>
  <c r="Q65" i="4"/>
  <c r="R65" i="4"/>
  <c r="S67" i="4"/>
  <c r="F68" i="4"/>
  <c r="G68" i="4"/>
  <c r="H68" i="4"/>
  <c r="I68" i="4"/>
  <c r="J68" i="4"/>
  <c r="K68" i="4"/>
  <c r="L68" i="4"/>
  <c r="M68" i="4"/>
  <c r="O68" i="4"/>
  <c r="P68" i="4"/>
  <c r="Q68" i="4"/>
  <c r="R68" i="4"/>
  <c r="S70" i="4"/>
  <c r="F71" i="4"/>
  <c r="H71" i="4"/>
  <c r="J71" i="4"/>
  <c r="K71" i="4"/>
  <c r="L71" i="4"/>
  <c r="M71" i="4"/>
  <c r="O71" i="4"/>
  <c r="P71" i="4"/>
  <c r="R71" i="4"/>
  <c r="S73" i="4"/>
  <c r="F74" i="4"/>
  <c r="G74" i="4"/>
  <c r="H74" i="4"/>
  <c r="I74" i="4"/>
  <c r="J74" i="4"/>
  <c r="K74" i="4"/>
  <c r="L74" i="4"/>
  <c r="M74" i="4"/>
  <c r="O74" i="4"/>
  <c r="P74" i="4"/>
  <c r="Q74" i="4"/>
  <c r="R74" i="4"/>
  <c r="S75" i="4"/>
  <c r="F77" i="4"/>
  <c r="G77" i="4"/>
  <c r="H77" i="4"/>
  <c r="I77" i="4"/>
  <c r="J77" i="4"/>
  <c r="K77" i="4"/>
  <c r="L77" i="4"/>
  <c r="M77" i="4"/>
  <c r="O77" i="4"/>
  <c r="P77" i="4"/>
  <c r="Q77" i="4"/>
  <c r="R77" i="4"/>
  <c r="S79" i="4"/>
  <c r="S84" i="4"/>
  <c r="F86" i="4"/>
  <c r="G86" i="4"/>
  <c r="H86" i="4"/>
  <c r="I86" i="4"/>
  <c r="J86" i="4"/>
  <c r="K86" i="4"/>
  <c r="L86" i="4"/>
  <c r="M86" i="4"/>
  <c r="O86" i="4"/>
  <c r="P86" i="4"/>
  <c r="Q86" i="4"/>
  <c r="R86" i="4"/>
  <c r="S87" i="4"/>
  <c r="H74" i="2"/>
  <c r="S11" i="5"/>
  <c r="G12" i="5"/>
  <c r="H12" i="5"/>
  <c r="I12" i="5"/>
  <c r="J12" i="5"/>
  <c r="K12" i="5"/>
  <c r="L12" i="5"/>
  <c r="N12" i="5"/>
  <c r="O12" i="5"/>
  <c r="P12" i="5"/>
  <c r="Q12" i="5"/>
  <c r="R12" i="5"/>
  <c r="T12" i="5"/>
  <c r="U12" i="5"/>
  <c r="V12" i="5"/>
  <c r="S13" i="5"/>
  <c r="S15" i="5"/>
  <c r="W15" i="5" s="1"/>
  <c r="I16" i="5"/>
  <c r="J16" i="5"/>
  <c r="K16" i="5"/>
  <c r="L16" i="5"/>
  <c r="M16" i="5"/>
  <c r="N16" i="5"/>
  <c r="O16" i="5"/>
  <c r="P16" i="5"/>
  <c r="Q16" i="5"/>
  <c r="R16" i="5"/>
  <c r="T16" i="5"/>
  <c r="U16" i="5"/>
  <c r="V16" i="5"/>
  <c r="W17" i="5"/>
  <c r="S19" i="5"/>
  <c r="W19" i="5" s="1"/>
  <c r="G20" i="5"/>
  <c r="H20" i="5"/>
  <c r="I20" i="5"/>
  <c r="J20" i="5"/>
  <c r="K20" i="5"/>
  <c r="L20" i="5"/>
  <c r="M20" i="5"/>
  <c r="N20" i="5"/>
  <c r="O20" i="5"/>
  <c r="P20" i="5"/>
  <c r="Q20" i="5"/>
  <c r="R20" i="5"/>
  <c r="T20" i="5"/>
  <c r="U20" i="5"/>
  <c r="V20" i="5"/>
  <c r="S21" i="5"/>
  <c r="S23" i="5"/>
  <c r="W23" i="5" s="1"/>
  <c r="S24" i="5"/>
  <c r="W24" i="5" s="1"/>
  <c r="G25" i="5"/>
  <c r="H25" i="5"/>
  <c r="J25" i="5"/>
  <c r="L25" i="5"/>
  <c r="N25" i="5"/>
  <c r="O25" i="5"/>
  <c r="P25" i="5"/>
  <c r="Q25" i="5"/>
  <c r="R25" i="5"/>
  <c r="T25" i="5"/>
  <c r="U25" i="5"/>
  <c r="V25" i="5"/>
  <c r="W26" i="5"/>
  <c r="S27" i="5"/>
  <c r="W27" i="5" s="1"/>
  <c r="G28" i="5"/>
  <c r="H28" i="5"/>
  <c r="I28" i="5"/>
  <c r="J28" i="5"/>
  <c r="K28" i="5"/>
  <c r="L28" i="5"/>
  <c r="M28" i="5"/>
  <c r="N28" i="5"/>
  <c r="O28" i="5"/>
  <c r="P28" i="5"/>
  <c r="Q28" i="5"/>
  <c r="R28" i="5"/>
  <c r="T28" i="5"/>
  <c r="U28" i="5"/>
  <c r="V28" i="5"/>
  <c r="S29" i="5"/>
  <c r="W29" i="5" s="1"/>
  <c r="S30" i="5"/>
  <c r="W30" i="5" s="1"/>
  <c r="G31" i="5"/>
  <c r="H31" i="5"/>
  <c r="I31" i="5"/>
  <c r="J31" i="5"/>
  <c r="K31" i="5"/>
  <c r="L31" i="5"/>
  <c r="M31" i="5"/>
  <c r="N31" i="5"/>
  <c r="O31" i="5"/>
  <c r="P31" i="5"/>
  <c r="Q31" i="5"/>
  <c r="R31" i="5"/>
  <c r="T31" i="5"/>
  <c r="U31" i="5"/>
  <c r="V31" i="5"/>
  <c r="S32" i="5"/>
  <c r="W32" i="5" s="1"/>
  <c r="S33" i="5"/>
  <c r="W33" i="5" s="1"/>
  <c r="G34" i="5"/>
  <c r="H34" i="5"/>
  <c r="I34" i="5"/>
  <c r="J34" i="5"/>
  <c r="K34" i="5"/>
  <c r="L34" i="5"/>
  <c r="M34" i="5"/>
  <c r="N34" i="5"/>
  <c r="O34" i="5"/>
  <c r="P34" i="5"/>
  <c r="Q34" i="5"/>
  <c r="R34" i="5"/>
  <c r="T34" i="5"/>
  <c r="U34" i="5"/>
  <c r="V34" i="5"/>
  <c r="S35" i="5"/>
  <c r="W35" i="5" s="1"/>
  <c r="W36" i="5"/>
  <c r="J37" i="5"/>
  <c r="K37" i="5"/>
  <c r="L37" i="5"/>
  <c r="N37" i="5"/>
  <c r="O37" i="5"/>
  <c r="P37" i="5"/>
  <c r="Q37" i="5"/>
  <c r="R37" i="5"/>
  <c r="T37" i="5"/>
  <c r="U37" i="5"/>
  <c r="V37" i="5"/>
  <c r="S38" i="5"/>
  <c r="W38" i="5" s="1"/>
  <c r="S39" i="5"/>
  <c r="G40" i="5"/>
  <c r="H40" i="5"/>
  <c r="I40" i="5"/>
  <c r="J40" i="5"/>
  <c r="K40" i="5"/>
  <c r="L40" i="5"/>
  <c r="M40" i="5"/>
  <c r="N40" i="5"/>
  <c r="O40" i="5"/>
  <c r="P40" i="5"/>
  <c r="Q40" i="5"/>
  <c r="R40" i="5"/>
  <c r="T40" i="5"/>
  <c r="U40" i="5"/>
  <c r="V40" i="5"/>
  <c r="S41" i="5"/>
  <c r="W41" i="5" s="1"/>
  <c r="F48" i="5"/>
  <c r="J9" i="10"/>
  <c r="I9" i="10" s="1"/>
  <c r="I12" i="10"/>
  <c r="V280" i="3"/>
  <c r="Q10" i="7"/>
  <c r="P10" i="7"/>
  <c r="R10" i="7"/>
  <c r="O10" i="7"/>
  <c r="S64" i="4"/>
  <c r="S78" i="4"/>
  <c r="S58" i="4"/>
  <c r="S72" i="4"/>
  <c r="S85" i="4"/>
  <c r="S61" i="4"/>
  <c r="S76" i="4"/>
  <c r="N28" i="7" l="1"/>
  <c r="S28" i="7" s="1"/>
  <c r="N13" i="7"/>
  <c r="S13" i="7" s="1"/>
  <c r="N25" i="7"/>
  <c r="S25" i="7" s="1"/>
  <c r="H48" i="2"/>
  <c r="E17" i="10" s="1"/>
  <c r="E48" i="2"/>
  <c r="N91" i="7"/>
  <c r="S91" i="7" s="1"/>
  <c r="N37" i="7"/>
  <c r="S37" i="7" s="1"/>
  <c r="N40" i="7"/>
  <c r="S40" i="7" s="1"/>
  <c r="N88" i="7"/>
  <c r="S88" i="7" s="1"/>
  <c r="N79" i="7"/>
  <c r="S79" i="7" s="1"/>
  <c r="N85" i="7"/>
  <c r="S85" i="7" s="1"/>
  <c r="N67" i="7"/>
  <c r="S67" i="7" s="1"/>
  <c r="N19" i="7"/>
  <c r="S19" i="7" s="1"/>
  <c r="N46" i="7"/>
  <c r="S46" i="7" s="1"/>
  <c r="S10" i="7"/>
  <c r="N52" i="7"/>
  <c r="S52" i="7" s="1"/>
  <c r="N16" i="7"/>
  <c r="S16" i="7" s="1"/>
  <c r="S241" i="3"/>
  <c r="W241" i="3" s="1"/>
  <c r="S193" i="3"/>
  <c r="W193" i="3" s="1"/>
  <c r="S100" i="3"/>
  <c r="W100" i="3" s="1"/>
  <c r="S91" i="3"/>
  <c r="W91" i="3" s="1"/>
  <c r="S235" i="3"/>
  <c r="W235" i="3" s="1"/>
  <c r="S256" i="3"/>
  <c r="W256" i="3" s="1"/>
  <c r="S247" i="3"/>
  <c r="W247" i="3" s="1"/>
  <c r="S109" i="3"/>
  <c r="W109" i="3" s="1"/>
  <c r="S22" i="3"/>
  <c r="W22" i="3" s="1"/>
  <c r="S19" i="3"/>
  <c r="W19" i="3" s="1"/>
  <c r="S13" i="3"/>
  <c r="W13" i="3" s="1"/>
  <c r="S328" i="3"/>
  <c r="W328" i="3" s="1"/>
  <c r="S331" i="3"/>
  <c r="W331" i="3" s="1"/>
  <c r="S337" i="3"/>
  <c r="W337" i="3" s="1"/>
  <c r="S346" i="3"/>
  <c r="W346" i="3" s="1"/>
  <c r="S259" i="3"/>
  <c r="W259" i="3" s="1"/>
  <c r="S238" i="3"/>
  <c r="W238" i="3" s="1"/>
  <c r="S139" i="3"/>
  <c r="W139" i="3" s="1"/>
  <c r="S130" i="3"/>
  <c r="W130" i="3" s="1"/>
  <c r="S85" i="3"/>
  <c r="W85" i="3" s="1"/>
  <c r="S70" i="3"/>
  <c r="S31" i="3"/>
  <c r="W31" i="3" s="1"/>
  <c r="S28" i="3"/>
  <c r="W28" i="3" s="1"/>
  <c r="S25" i="3"/>
  <c r="W25" i="3" s="1"/>
  <c r="S16" i="3"/>
  <c r="W16" i="3" s="1"/>
  <c r="S133" i="3"/>
  <c r="W133" i="3" s="1"/>
  <c r="S340" i="3"/>
  <c r="W340" i="3" s="1"/>
  <c r="S244" i="3"/>
  <c r="W244" i="3" s="1"/>
  <c r="S157" i="3"/>
  <c r="W157" i="3" s="1"/>
  <c r="S142" i="3"/>
  <c r="W142" i="3" s="1"/>
  <c r="S118" i="3"/>
  <c r="W118" i="3" s="1"/>
  <c r="S103" i="3"/>
  <c r="W103" i="3" s="1"/>
  <c r="S64" i="3"/>
  <c r="W64" i="3" s="1"/>
  <c r="S58" i="3"/>
  <c r="W58" i="3" s="1"/>
  <c r="S214" i="3"/>
  <c r="W214" i="3" s="1"/>
  <c r="S121" i="3"/>
  <c r="W121" i="3" s="1"/>
  <c r="W70" i="3"/>
  <c r="S250" i="3"/>
  <c r="W250" i="3" s="1"/>
  <c r="S160" i="3"/>
  <c r="W160" i="3" s="1"/>
  <c r="S154" i="3"/>
  <c r="W154" i="3" s="1"/>
  <c r="S76" i="3"/>
  <c r="W76" i="3" s="1"/>
  <c r="S55" i="3"/>
  <c r="W55" i="3" s="1"/>
  <c r="S52" i="3"/>
  <c r="W52" i="3" s="1"/>
  <c r="S262" i="3"/>
  <c r="W262" i="3" s="1"/>
  <c r="S334" i="3"/>
  <c r="W334" i="3" s="1"/>
  <c r="S343" i="3"/>
  <c r="W343" i="3" s="1"/>
  <c r="S349" i="3"/>
  <c r="W349" i="3" s="1"/>
  <c r="S97" i="3"/>
  <c r="W97" i="3" s="1"/>
  <c r="N76" i="7"/>
  <c r="S76" i="7" s="1"/>
  <c r="N73" i="7"/>
  <c r="S73" i="7" s="1"/>
  <c r="R145" i="7"/>
  <c r="N55" i="7"/>
  <c r="S55" i="7" s="1"/>
  <c r="N49" i="7"/>
  <c r="S49" i="7" s="1"/>
  <c r="N43" i="7"/>
  <c r="S43" i="7" s="1"/>
  <c r="S151" i="3"/>
  <c r="W151" i="3" s="1"/>
  <c r="N70" i="7"/>
  <c r="S70" i="7" s="1"/>
  <c r="S223" i="3"/>
  <c r="W223" i="3" s="1"/>
  <c r="S148" i="3"/>
  <c r="W148" i="3" s="1"/>
  <c r="N100" i="7"/>
  <c r="S100" i="7" s="1"/>
  <c r="N94" i="7"/>
  <c r="N118" i="7"/>
  <c r="S118" i="7" s="1"/>
  <c r="P145" i="7"/>
  <c r="S184" i="3"/>
  <c r="W184" i="3" s="1"/>
  <c r="S325" i="3"/>
  <c r="W325" i="3" s="1"/>
  <c r="S169" i="3"/>
  <c r="W169" i="3" s="1"/>
  <c r="S217" i="3"/>
  <c r="W217" i="3" s="1"/>
  <c r="S202" i="3"/>
  <c r="W202" i="3" s="1"/>
  <c r="S61" i="3"/>
  <c r="W61" i="3" s="1"/>
  <c r="S49" i="3"/>
  <c r="W49" i="3" s="1"/>
  <c r="S37" i="3"/>
  <c r="W37" i="3" s="1"/>
  <c r="N106" i="7"/>
  <c r="S106" i="7" s="1"/>
  <c r="S286" i="3"/>
  <c r="W286" i="3" s="1"/>
  <c r="S322" i="3"/>
  <c r="W322" i="3" s="1"/>
  <c r="S319" i="3"/>
  <c r="W319" i="3" s="1"/>
  <c r="S229" i="3"/>
  <c r="W229" i="3" s="1"/>
  <c r="S220" i="3"/>
  <c r="W220" i="3" s="1"/>
  <c r="S211" i="3"/>
  <c r="W211" i="3" s="1"/>
  <c r="S199" i="3"/>
  <c r="W199" i="3" s="1"/>
  <c r="S175" i="3"/>
  <c r="W175" i="3" s="1"/>
  <c r="S178" i="3"/>
  <c r="W178" i="3" s="1"/>
  <c r="S172" i="3"/>
  <c r="W172" i="3" s="1"/>
  <c r="S94" i="3"/>
  <c r="W94" i="3" s="1"/>
  <c r="S82" i="3"/>
  <c r="W82" i="3" s="1"/>
  <c r="S73" i="3"/>
  <c r="W73" i="3" s="1"/>
  <c r="S67" i="3"/>
  <c r="W67" i="3" s="1"/>
  <c r="S46" i="3"/>
  <c r="W46" i="3" s="1"/>
  <c r="S43" i="3"/>
  <c r="W43" i="3" s="1"/>
  <c r="S34" i="3"/>
  <c r="W34" i="3" s="1"/>
  <c r="N115" i="7"/>
  <c r="S115" i="7" s="1"/>
  <c r="N112" i="7"/>
  <c r="S112" i="7" s="1"/>
  <c r="Q145" i="7"/>
  <c r="S316" i="3"/>
  <c r="W316" i="3" s="1"/>
  <c r="S313" i="3"/>
  <c r="W313" i="3" s="1"/>
  <c r="S307" i="3"/>
  <c r="W307" i="3" s="1"/>
  <c r="S304" i="3"/>
  <c r="W304" i="3" s="1"/>
  <c r="S301" i="3"/>
  <c r="W301" i="3" s="1"/>
  <c r="S283" i="3"/>
  <c r="W283" i="3" s="1"/>
  <c r="S280" i="3"/>
  <c r="W280" i="3" s="1"/>
  <c r="S277" i="3"/>
  <c r="W277" i="3" s="1"/>
  <c r="S274" i="3"/>
  <c r="W274" i="3" s="1"/>
  <c r="S271" i="3"/>
  <c r="W271" i="3" s="1"/>
  <c r="S268" i="3"/>
  <c r="W268" i="3" s="1"/>
  <c r="S265" i="3"/>
  <c r="W265" i="3" s="1"/>
  <c r="S226" i="3"/>
  <c r="W226" i="3" s="1"/>
  <c r="S205" i="3"/>
  <c r="W205" i="3" s="1"/>
  <c r="S208" i="3"/>
  <c r="W208" i="3" s="1"/>
  <c r="S196" i="3"/>
  <c r="W196" i="3" s="1"/>
  <c r="S166" i="3"/>
  <c r="W166" i="3" s="1"/>
  <c r="S163" i="3"/>
  <c r="W163" i="3" s="1"/>
  <c r="S145" i="3"/>
  <c r="W145" i="3" s="1"/>
  <c r="S124" i="3"/>
  <c r="W124" i="3" s="1"/>
  <c r="S106" i="3"/>
  <c r="W106" i="3" s="1"/>
  <c r="S88" i="3"/>
  <c r="W88" i="3" s="1"/>
  <c r="S79" i="3"/>
  <c r="W79" i="3" s="1"/>
  <c r="S40" i="3"/>
  <c r="W40" i="3" s="1"/>
  <c r="S10" i="3"/>
  <c r="W10" i="3" s="1"/>
  <c r="N22" i="7"/>
  <c r="S22" i="7" s="1"/>
  <c r="D37" i="2"/>
  <c r="N109" i="7"/>
  <c r="S109" i="7" s="1"/>
  <c r="N103" i="7"/>
  <c r="S103" i="7" s="1"/>
  <c r="N61" i="7"/>
  <c r="S61" i="7" s="1"/>
  <c r="N58" i="7"/>
  <c r="S58" i="7" s="1"/>
  <c r="N34" i="7"/>
  <c r="S34" i="7" s="1"/>
  <c r="S9" i="7"/>
  <c r="N144" i="7"/>
  <c r="S127" i="3"/>
  <c r="W127" i="3" s="1"/>
  <c r="S187" i="3"/>
  <c r="W187" i="3" s="1"/>
  <c r="S190" i="3"/>
  <c r="W190" i="3" s="1"/>
  <c r="S232" i="3"/>
  <c r="W232" i="3" s="1"/>
  <c r="S292" i="3"/>
  <c r="W292" i="3" s="1"/>
  <c r="S289" i="3"/>
  <c r="W289" i="3" s="1"/>
  <c r="S310" i="3"/>
  <c r="W310" i="3" s="1"/>
  <c r="C77" i="2"/>
  <c r="M49" i="5"/>
  <c r="W13" i="5"/>
  <c r="S50" i="5"/>
  <c r="R49" i="5"/>
  <c r="N49" i="5"/>
  <c r="I49" i="5"/>
  <c r="R89" i="4"/>
  <c r="N88" i="4"/>
  <c r="V49" i="5"/>
  <c r="Q49" i="5"/>
  <c r="L49" i="5"/>
  <c r="H49" i="5"/>
  <c r="Q89" i="4"/>
  <c r="U49" i="5"/>
  <c r="P49" i="5"/>
  <c r="K49" i="5"/>
  <c r="G49" i="5"/>
  <c r="P89" i="4"/>
  <c r="T49" i="5"/>
  <c r="O49" i="5"/>
  <c r="J49" i="5"/>
  <c r="S48" i="5"/>
  <c r="O89" i="4"/>
  <c r="M367" i="3"/>
  <c r="W11" i="5"/>
  <c r="N11" i="4"/>
  <c r="W21" i="5"/>
  <c r="E7" i="10"/>
  <c r="C7" i="2"/>
  <c r="T367" i="3"/>
  <c r="O367" i="3"/>
  <c r="K367" i="3"/>
  <c r="J367" i="3"/>
  <c r="Q367" i="3"/>
  <c r="I367" i="3"/>
  <c r="N367" i="3"/>
  <c r="V367" i="3"/>
  <c r="U367" i="3"/>
  <c r="P367" i="3"/>
  <c r="L367" i="3"/>
  <c r="H367" i="3"/>
  <c r="S86" i="4"/>
  <c r="W34" i="5"/>
  <c r="S28" i="5"/>
  <c r="S34" i="5"/>
  <c r="W31" i="5"/>
  <c r="D134" i="2"/>
  <c r="W28" i="5"/>
  <c r="D30" i="2"/>
  <c r="D31" i="2"/>
  <c r="C31" i="2"/>
  <c r="S24" i="4"/>
  <c r="S14" i="4"/>
  <c r="N68" i="4"/>
  <c r="S37" i="4"/>
  <c r="N14" i="4"/>
  <c r="N28" i="4"/>
  <c r="S10" i="4"/>
  <c r="S45" i="4"/>
  <c r="N37" i="4"/>
  <c r="S43" i="4"/>
  <c r="C37" i="2"/>
  <c r="N42" i="4"/>
  <c r="N51" i="4"/>
  <c r="S62" i="4"/>
  <c r="S71" i="4"/>
  <c r="S27" i="4"/>
  <c r="N17" i="4"/>
  <c r="N77" i="4"/>
  <c r="N65" i="4"/>
  <c r="S51" i="4"/>
  <c r="N74" i="4"/>
  <c r="S31" i="5"/>
  <c r="N62" i="4"/>
  <c r="N34" i="4"/>
  <c r="S77" i="4"/>
  <c r="N45" i="4"/>
  <c r="N86" i="4"/>
  <c r="S74" i="4"/>
  <c r="N71" i="4"/>
  <c r="N59" i="4"/>
  <c r="N56" i="4"/>
  <c r="S12" i="4"/>
  <c r="S37" i="5"/>
  <c r="W37" i="5"/>
  <c r="D48" i="2"/>
  <c r="S59" i="4"/>
  <c r="J8" i="10"/>
  <c r="I8" i="10" s="1"/>
  <c r="S25" i="5"/>
  <c r="W25" i="5"/>
  <c r="S34" i="4"/>
  <c r="S31" i="4"/>
  <c r="N31" i="4"/>
  <c r="D77" i="2"/>
  <c r="H77" i="2"/>
  <c r="E26" i="10" s="1"/>
  <c r="E10" i="10"/>
  <c r="N23" i="4"/>
  <c r="C150" i="2"/>
  <c r="D139" i="2"/>
  <c r="I18" i="10"/>
  <c r="S20" i="5"/>
  <c r="W20" i="5" s="1"/>
  <c r="S12" i="5"/>
  <c r="S16" i="5"/>
  <c r="C74" i="2"/>
  <c r="D74" i="2"/>
  <c r="S41" i="4"/>
  <c r="S69" i="4"/>
  <c r="S68" i="4" s="1"/>
  <c r="W39" i="5"/>
  <c r="S40" i="5"/>
  <c r="S66" i="4"/>
  <c r="S65" i="4" s="1"/>
  <c r="S57" i="4"/>
  <c r="D17" i="10" l="1"/>
  <c r="D29" i="2"/>
  <c r="E30" i="2"/>
  <c r="E29" i="2" s="1"/>
  <c r="D26" i="10"/>
  <c r="W50" i="5"/>
  <c r="S49" i="5"/>
  <c r="W12" i="5"/>
  <c r="W48" i="5"/>
  <c r="D112" i="2"/>
  <c r="J16" i="10"/>
  <c r="J21" i="10" s="1"/>
  <c r="W16" i="5"/>
  <c r="D7" i="2"/>
  <c r="C29" i="2"/>
  <c r="C15" i="2"/>
  <c r="C22" i="2"/>
  <c r="S11" i="4"/>
  <c r="D10" i="10"/>
  <c r="D384" i="3"/>
  <c r="H33" i="10"/>
  <c r="I33" i="10"/>
  <c r="J11" i="10"/>
  <c r="I11" i="10" s="1"/>
  <c r="J7" i="10"/>
  <c r="I17" i="10"/>
  <c r="J10" i="10"/>
  <c r="S56" i="4"/>
  <c r="S42" i="4"/>
  <c r="C89" i="2"/>
  <c r="C156" i="2" s="1"/>
  <c r="D9" i="10" l="1"/>
  <c r="I16" i="10"/>
  <c r="C64" i="2"/>
  <c r="C90" i="2" s="1"/>
  <c r="J14" i="10"/>
  <c r="J22" i="10" s="1"/>
  <c r="J34" i="10" s="1"/>
  <c r="I10" i="10"/>
  <c r="D7" i="10"/>
  <c r="S23" i="4" l="1"/>
  <c r="S17" i="4"/>
  <c r="S28" i="4" l="1"/>
  <c r="H127" i="7" l="1"/>
  <c r="H145" i="7" s="1"/>
  <c r="L127" i="7"/>
  <c r="L145" i="7" s="1"/>
  <c r="I127" i="7"/>
  <c r="I145" i="7" s="1"/>
  <c r="F146" i="7"/>
  <c r="F127" i="7"/>
  <c r="M127" i="7"/>
  <c r="M145" i="7" s="1"/>
  <c r="H61" i="2"/>
  <c r="G61" i="2" s="1"/>
  <c r="G59" i="2" s="1"/>
  <c r="J127" i="7"/>
  <c r="J145" i="7" s="1"/>
  <c r="H56" i="2"/>
  <c r="G56" i="2" s="1"/>
  <c r="G54" i="2" s="1"/>
  <c r="K127" i="7"/>
  <c r="K145" i="7" s="1"/>
  <c r="G127" i="7"/>
  <c r="G64" i="2" l="1"/>
  <c r="G155" i="2" s="1"/>
  <c r="H59" i="2"/>
  <c r="E61" i="2"/>
  <c r="E59" i="2" s="1"/>
  <c r="H54" i="2"/>
  <c r="E56" i="2"/>
  <c r="E54" i="2" s="1"/>
  <c r="N127" i="7"/>
  <c r="G145" i="7"/>
  <c r="D59" i="2"/>
  <c r="H22" i="2"/>
  <c r="E16" i="10" s="1"/>
  <c r="E21" i="10" s="1"/>
  <c r="D54" i="2"/>
  <c r="C11" i="10" s="1"/>
  <c r="D11" i="10" s="1"/>
  <c r="F145" i="7"/>
  <c r="G90" i="2" l="1"/>
  <c r="C18" i="10"/>
  <c r="D18" i="10" s="1"/>
  <c r="D22" i="2"/>
  <c r="E22" i="2"/>
  <c r="S127" i="7"/>
  <c r="N145" i="7"/>
  <c r="G367" i="3"/>
  <c r="G366" i="3"/>
  <c r="C21" i="10" l="1"/>
  <c r="D16" i="10"/>
  <c r="D21" i="10" s="1"/>
  <c r="D96" i="2"/>
  <c r="C96" i="2"/>
  <c r="H14" i="10"/>
  <c r="I7" i="10"/>
  <c r="I14" i="10" s="1"/>
  <c r="R367" i="3"/>
  <c r="S367" i="3" s="1"/>
  <c r="W367" i="3" s="1"/>
  <c r="R366" i="3"/>
  <c r="I19" i="10" l="1"/>
  <c r="I21" i="10" s="1"/>
  <c r="I22" i="10" s="1"/>
  <c r="I34" i="10" s="1"/>
  <c r="S366" i="3"/>
  <c r="W366" i="3" s="1"/>
  <c r="C126" i="2" l="1"/>
  <c r="C129" i="2" s="1"/>
  <c r="C155" i="2" s="1"/>
  <c r="H21" i="10"/>
  <c r="H34" i="10" s="1"/>
  <c r="D126" i="2"/>
  <c r="D129" i="2" s="1"/>
  <c r="S82" i="4"/>
  <c r="F90" i="4"/>
  <c r="K90" i="4"/>
  <c r="L80" i="4"/>
  <c r="L89" i="4" s="1"/>
  <c r="L90" i="4"/>
  <c r="F80" i="4"/>
  <c r="F89" i="4" s="1"/>
  <c r="K89" i="4"/>
  <c r="M90" i="4"/>
  <c r="H90" i="4"/>
  <c r="I90" i="4"/>
  <c r="I80" i="4"/>
  <c r="J90" i="4"/>
  <c r="J80" i="4"/>
  <c r="J89" i="4" s="1"/>
  <c r="H80" i="4"/>
  <c r="H89" i="4" s="1"/>
  <c r="M80" i="4"/>
  <c r="M89" i="4" s="1"/>
  <c r="G80" i="4"/>
  <c r="G89" i="4" s="1"/>
  <c r="G90" i="4"/>
  <c r="I89" i="4" l="1"/>
  <c r="H15" i="2"/>
  <c r="H64" i="2" s="1"/>
  <c r="E15" i="2"/>
  <c r="E64" i="2" s="1"/>
  <c r="E155" i="2" s="1"/>
  <c r="C151" i="2"/>
  <c r="H22" i="10"/>
  <c r="S83" i="4"/>
  <c r="S88" i="4"/>
  <c r="D15" i="2"/>
  <c r="E90" i="2" l="1"/>
  <c r="E8" i="10"/>
  <c r="E14" i="10" s="1"/>
  <c r="E22" i="10" s="1"/>
  <c r="D64" i="2"/>
  <c r="D155" i="2" s="1"/>
  <c r="C14" i="10"/>
  <c r="H38" i="10"/>
  <c r="H37" i="10"/>
  <c r="H155" i="2"/>
  <c r="C22" i="10" l="1"/>
  <c r="C37" i="10" s="1"/>
  <c r="D8" i="10"/>
  <c r="D14" i="10" s="1"/>
  <c r="D22" i="10" s="1"/>
  <c r="D35" i="10" s="1"/>
  <c r="E35" i="10"/>
  <c r="W40" i="5"/>
  <c r="W9" i="3"/>
  <c r="W49" i="5" l="1"/>
  <c r="C38" i="10"/>
  <c r="C34" i="10"/>
  <c r="C35" i="10"/>
  <c r="C36" i="10" s="1"/>
  <c r="N90" i="4"/>
  <c r="N80" i="4"/>
  <c r="S81" i="4"/>
  <c r="S90" i="4" s="1"/>
  <c r="N89" i="4" l="1"/>
  <c r="S80" i="4"/>
  <c r="S98" i="7"/>
  <c r="O144" i="7"/>
  <c r="S96" i="7"/>
  <c r="S144" i="7" s="1"/>
  <c r="S95" i="7"/>
  <c r="O94" i="7"/>
  <c r="O145" i="7" s="1"/>
  <c r="O146" i="7"/>
  <c r="S89" i="4" l="1"/>
  <c r="S94" i="7"/>
  <c r="S146" i="7"/>
  <c r="S97" i="7"/>
  <c r="D65" i="2"/>
  <c r="D89" i="2" s="1"/>
  <c r="H65" i="2"/>
  <c r="H89" i="2" s="1"/>
  <c r="S145" i="7" l="1"/>
  <c r="D29" i="10"/>
  <c r="D33" i="10" s="1"/>
  <c r="E33" i="10"/>
  <c r="H90" i="2"/>
  <c r="D90" i="2"/>
  <c r="E36" i="10" l="1"/>
  <c r="E34" i="10"/>
  <c r="D36" i="10"/>
  <c r="D34" i="10"/>
  <c r="D150" i="2"/>
  <c r="D151" i="2" s="1"/>
  <c r="H150" i="2"/>
  <c r="H151" i="2" s="1"/>
  <c r="E150" i="2"/>
  <c r="E156" i="2" s="1"/>
  <c r="E151" i="2" l="1"/>
  <c r="D156" i="2"/>
  <c r="H156" i="2"/>
  <c r="N15" i="17"/>
  <c r="C14" i="17"/>
  <c r="C15" i="17" s="1"/>
  <c r="B14" i="17"/>
  <c r="B15" i="17" s="1"/>
  <c r="D14" i="17"/>
  <c r="D15" i="17" s="1"/>
</calcChain>
</file>

<file path=xl/comments1.xml><?xml version="1.0" encoding="utf-8"?>
<comments xmlns="http://schemas.openxmlformats.org/spreadsheetml/2006/main">
  <authors>
    <author/>
  </authors>
  <commentList>
    <comment ref="A30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<sst xmlns="http://schemas.openxmlformats.org/spreadsheetml/2006/main" count="1699" uniqueCount="617">
  <si>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</si>
  <si>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</si>
  <si>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</si>
  <si>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</si>
  <si>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</si>
  <si>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</si>
  <si>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</si>
  <si>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</si>
  <si>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</si>
  <si>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</si>
  <si>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</si>
  <si>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</si>
  <si>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</si>
  <si>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</si>
  <si>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</si>
  <si>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</si>
  <si>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</si>
  <si>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</si>
  <si>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</si>
  <si>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</si>
  <si>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</si>
  <si>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</si>
  <si>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</si>
  <si>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</si>
  <si>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</si>
  <si>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</si>
  <si>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1.5.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</si>
  <si>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</si>
  <si>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</si>
  <si>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</si>
  <si>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</si>
  <si>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</si>
  <si>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</si>
  <si>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</si>
  <si>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</si>
  <si>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</si>
  <si>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</si>
  <si>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</si>
  <si>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</si>
  <si>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</si>
  <si>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</si>
  <si>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</si>
  <si>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</si>
  <si>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</si>
  <si>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</si>
  <si>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</si>
  <si>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</si>
  <si>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</si>
  <si>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</si>
  <si>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</si>
  <si>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</si>
  <si>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</si>
  <si>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</si>
  <si>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</si>
  <si>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</si>
  <si>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</si>
  <si>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</si>
  <si>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</si>
  <si>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</si>
  <si>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</si>
  <si>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</si>
  <si>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</si>
  <si>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</si>
  <si>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</si>
  <si>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</si>
  <si>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</si>
  <si>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</si>
  <si>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</si>
  <si>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</si>
  <si>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</si>
  <si>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</si>
  <si>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</si>
  <si>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</si>
  <si>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</si>
  <si>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</si>
  <si>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</si>
  <si>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</si>
  <si>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</si>
  <si>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</si>
  <si>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</si>
  <si>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</si>
  <si>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</si>
  <si>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</si>
  <si>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</si>
  <si>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</si>
  <si>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</si>
  <si>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</si>
  <si>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</si>
  <si>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</si>
  <si>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</si>
  <si>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</si>
  <si>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</si>
  <si>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</si>
  <si>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</si>
  <si>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</si>
  <si>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</si>
  <si>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</si>
  <si>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</si>
  <si>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</si>
  <si>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</si>
  <si>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</si>
  <si>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</si>
  <si>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</si>
  <si>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</si>
  <si>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</si>
  <si>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</si>
  <si>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</si>
  <si>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</si>
  <si>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</si>
  <si>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</si>
  <si>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</si>
  <si>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</si>
  <si>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</si>
  <si>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</si>
  <si>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</si>
  <si>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</si>
  <si>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</si>
  <si>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</si>
  <si>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</si>
  <si>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</si>
  <si>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</si>
  <si>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</si>
  <si>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</si>
  <si>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</si>
  <si>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</si>
  <si>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</si>
  <si>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</si>
  <si>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</si>
  <si>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</si>
  <si>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</si>
  <si>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</si>
  <si>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</si>
  <si>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</si>
  <si>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</si>
  <si>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</si>
  <si>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</si>
  <si>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</si>
  <si>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</si>
  <si>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</si>
  <si>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</si>
  <si>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</si>
  <si>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</si>
  <si>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</si>
  <si>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</si>
  <si>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</si>
  <si>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</si>
  <si>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</si>
  <si>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</si>
  <si>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</si>
  <si>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</si>
  <si>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</si>
  <si>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</si>
  <si>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</si>
  <si>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</si>
  <si>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</si>
  <si>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</si>
  <si>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</si>
  <si>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</si>
  <si>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</si>
  <si>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</si>
  <si>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</si>
  <si>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</si>
  <si>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</si>
  <si>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</si>
  <si>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</si>
  <si>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</si>
  <si>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</si>
  <si>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</si>
  <si>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</si>
  <si>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</si>
  <si>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</si>
  <si>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</si>
  <si>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</si>
  <si>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</si>
  <si>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</si>
  <si>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</si>
  <si>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</si>
  <si>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</si>
  <si>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</si>
  <si>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</si>
  <si>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</si>
  <si>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</si>
  <si>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</si>
  <si>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</si>
  <si>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</si>
  <si>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</si>
  <si>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</si>
  <si>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</si>
  <si>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</si>
  <si>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</si>
  <si>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</si>
  <si>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</si>
  <si>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</si>
  <si>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</si>
  <si>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</si>
  <si>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</si>
  <si>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</si>
  <si>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</si>
  <si>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</si>
  <si>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</si>
  <si>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</si>
  <si>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</si>
  <si>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</si>
  <si>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</si>
  <si>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</si>
  <si>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</si>
  <si>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</si>
  <si>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</si>
  <si>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</si>
  <si>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</si>
  <si>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</si>
  <si>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</si>
  <si>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</si>
  <si>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</si>
  <si>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</si>
  <si>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</si>
  <si>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</si>
  <si>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</si>
  <si>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</si>
  <si>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</si>
  <si>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</si>
  <si>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</si>
  <si>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</si>
  <si>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</si>
  <si>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</si>
  <si>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</si>
  <si>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</si>
  <si>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</si>
  <si>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</si>
  <si>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</si>
  <si>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</si>
  <si>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</si>
  <si>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</si>
  <si>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</si>
  <si>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</si>
  <si>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</si>
  <si>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</si>
  <si>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</si>
  <si>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</si>
  <si>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</si>
  <si>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</si>
  <si>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</si>
  <si>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</si>
  <si>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</si>
  <si>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</si>
  <si>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</si>
  <si>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</si>
  <si>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</si>
  <si>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</si>
  <si>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</si>
  <si>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</si>
  <si>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</si>
  <si>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</si>
  <si>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</si>
  <si>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</si>
  <si>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</si>
  <si>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</si>
  <si>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</si>
  <si>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</si>
  <si>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</si>
  <si>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</si>
  <si>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</si>
  <si>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</si>
  <si>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</si>
  <si>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</si>
  <si>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</si>
  <si>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</si>
  <si>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</si>
  <si>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</si>
  <si>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</si>
  <si>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</si>
  <si>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</si>
  <si>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</si>
  <si>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</si>
  <si>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</si>
  <si>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</si>
  <si>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</si>
  <si>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</si>
  <si>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</si>
  <si>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</si>
  <si>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</si>
  <si>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</si>
  <si>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</si>
  <si>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</si>
  <si>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</si>
  <si>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</si>
  <si>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</si>
  <si>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</si>
  <si>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</si>
  <si>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</si>
  <si>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</si>
  <si>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</si>
  <si>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</si>
  <si>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</si>
  <si>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</si>
  <si>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</si>
  <si>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</si>
  <si>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</si>
  <si>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</si>
  <si>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</si>
  <si>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</si>
  <si>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</si>
  <si>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</si>
  <si>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</si>
  <si>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</si>
  <si>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</si>
  <si>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</si>
  <si>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</si>
  <si>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</si>
  <si>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</si>
  <si>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</si>
  <si>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</si>
  <si>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</si>
  <si>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</si>
  <si>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</si>
  <si>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</si>
  <si>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</si>
  <si>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</si>
  <si>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</si>
  <si>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</si>
  <si>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</si>
  <si>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</si>
  <si>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</si>
  <si>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</si>
  <si>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</si>
  <si>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</si>
  <si>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</si>
  <si>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</si>
  <si>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</si>
  <si>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</si>
  <si>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</si>
  <si>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</si>
  <si>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Inotai Polgárőrség támogatása</t>
  </si>
  <si>
    <t>BURSA ösztöndíj támogatása</t>
  </si>
  <si>
    <t>Középiskolai ösztöndíjrendszer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</si>
  <si>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</si>
  <si>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</si>
  <si>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</si>
  <si>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</si>
  <si>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Á</t>
  </si>
  <si>
    <t>Települési támogatás (Létfennt., eseti gyógyszer, Rendkívüli gyvt., temetési segély)</t>
  </si>
  <si>
    <t>Krízissegély</t>
  </si>
  <si>
    <t>Köztemetés</t>
  </si>
  <si>
    <t>Közgyógyellátás (méltányos)</t>
  </si>
  <si>
    <t>Ápolási díj (méltányos)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</si>
  <si>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</si>
  <si>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</si>
  <si>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</si>
  <si>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</si>
  <si>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</si>
  <si>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</si>
  <si>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</si>
  <si>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</si>
  <si>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</si>
  <si>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</si>
  <si>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</si>
  <si>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</si>
  <si>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</si>
  <si>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</si>
  <si>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</si>
  <si>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</si>
  <si>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</si>
  <si>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</si>
  <si>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</si>
  <si>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</si>
  <si>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</si>
  <si>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</si>
  <si>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</si>
  <si>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</si>
  <si>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</si>
  <si>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</si>
  <si>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</si>
  <si>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</si>
  <si>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</si>
  <si>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</si>
  <si>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</si>
  <si>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</si>
  <si>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</si>
  <si>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</si>
  <si>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Összesen</t>
  </si>
  <si>
    <t>FELHALMOZÁSI KÖLTSÉGVETÉS BEVÉTELEK</t>
  </si>
  <si>
    <t>Építményadó</t>
  </si>
  <si>
    <t>Telekadó</t>
  </si>
  <si>
    <t>Hipa (állandó jelleggel végz.)</t>
  </si>
  <si>
    <t>Talajterhelési díj</t>
  </si>
  <si>
    <t>Ebrendészeti hozzájárulás</t>
  </si>
  <si>
    <t>Adópótlék, adóbírság</t>
  </si>
  <si>
    <t>Közterület használati díj</t>
  </si>
  <si>
    <t>Bérlemények, bérlakások bevételei</t>
  </si>
  <si>
    <t xml:space="preserve">Iskolai gyermekétkeztetés térítési díj </t>
  </si>
  <si>
    <t>Kártérítési díj bevételek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</si>
  <si>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</si>
  <si>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</si>
  <si>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</si>
  <si>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</si>
  <si>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</si>
  <si>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</si>
  <si>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</si>
  <si>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</si>
  <si>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</si>
  <si>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</si>
  <si>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</si>
  <si>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</si>
  <si>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</si>
  <si>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</si>
  <si>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</si>
  <si>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</si>
  <si>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</si>
  <si>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</si>
  <si>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</si>
  <si>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</si>
  <si>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</si>
  <si>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</si>
  <si>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</si>
  <si>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</si>
  <si>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</si>
  <si>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</si>
  <si>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</si>
  <si>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</si>
  <si>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</si>
  <si>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</si>
  <si>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</si>
  <si>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</si>
  <si>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</si>
  <si>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</si>
  <si>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</si>
  <si>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</si>
  <si>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</si>
  <si>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</si>
  <si>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</si>
  <si>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</si>
  <si>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</si>
  <si>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</si>
  <si>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</si>
  <si>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</si>
  <si>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</si>
  <si>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</si>
  <si>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</si>
  <si>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</si>
  <si>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</si>
  <si>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</si>
  <si>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</si>
  <si>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</si>
  <si>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</si>
  <si>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</si>
  <si>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</si>
  <si>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</si>
  <si>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</si>
  <si>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</si>
  <si>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</si>
  <si>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</si>
  <si>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</si>
  <si>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</si>
  <si>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</si>
  <si>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Viziközmű vagyonkezelési díj bevétel</t>
  </si>
  <si>
    <t>Településfejlesztési koncepció</t>
  </si>
  <si>
    <t>Drogstratégia Program</t>
  </si>
  <si>
    <t>Esélyegyenlőségi terv</t>
  </si>
  <si>
    <t>Közművelődési érdekeltségnövelő pályázat</t>
  </si>
  <si>
    <t>Egyéb tárgyi eszközök beszerzése, létesítése – kisértékű</t>
  </si>
  <si>
    <t xml:space="preserve">Ringató Bölcsőde 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</si>
  <si>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</si>
  <si>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</si>
  <si>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</si>
  <si>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</si>
  <si>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</si>
  <si>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</si>
  <si>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</si>
  <si>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</si>
  <si>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</si>
  <si>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</si>
  <si>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</si>
  <si>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</si>
  <si>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</si>
  <si>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</si>
  <si>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</si>
  <si>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</si>
  <si>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</si>
  <si>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</si>
  <si>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</si>
  <si>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</si>
  <si>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TOP-5.2.1-15 A társadalmi együttűködés erősítését szolgáló helyi szintű koplex programok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</si>
  <si>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</si>
  <si>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</si>
  <si>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</si>
  <si>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</si>
  <si>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</si>
  <si>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</si>
  <si>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EFOP-1.5.2-16/2017-00010 Humán szolgáltatások fejlesztése Várpalota térségében</t>
  </si>
  <si>
    <t>EFOP-1.2.9-17 Nők a családban és a munkahelyen-Várpalota pályázat</t>
  </si>
  <si>
    <t>Áfa visszatérülés</t>
  </si>
  <si>
    <t>TOP-4.1.1-15 Egészségügyi alapellátás infrastrukturális fejlesztése</t>
  </si>
  <si>
    <t>Eredeti</t>
  </si>
  <si>
    <t>Fűtőmű vagyonkezelési díj bevétel</t>
  </si>
  <si>
    <t>Könyvtári érdekeltséget növelő támogatás</t>
  </si>
  <si>
    <t>Thury Sport  Kft működési támogatás</t>
  </si>
  <si>
    <t>InAirQ  CE69 pályázat</t>
  </si>
  <si>
    <t>adatok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</si>
  <si>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</si>
  <si>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</si>
  <si>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</si>
  <si>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</si>
  <si>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</si>
  <si>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</si>
  <si>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</si>
  <si>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</si>
  <si>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</si>
  <si>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</si>
  <si>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</si>
  <si>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</si>
  <si>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</si>
  <si>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</t>
  </si>
  <si>
    <t>Munkáltatót terhelő járulékok</t>
  </si>
  <si>
    <t>Működési célú kiadások ÁH-on belülre</t>
  </si>
  <si>
    <t>Működési célú kiadások ÁH-on kívülre</t>
  </si>
  <si>
    <t>Tartalékok</t>
  </si>
  <si>
    <t>Kiadások összesen</t>
  </si>
  <si>
    <t>Összevont Óvoda és Bőlcsöde</t>
  </si>
  <si>
    <t>Elszámolásból származó bevételek</t>
  </si>
  <si>
    <t>Elsámolásból származó bevételek</t>
  </si>
  <si>
    <t>Módosítás előtt</t>
  </si>
  <si>
    <t>Arany János tehetséggondozó program</t>
  </si>
  <si>
    <t>Háziorvosi, fogorvosi alapellátás</t>
  </si>
  <si>
    <t>Palotasport Kft működési támogatás</t>
  </si>
  <si>
    <t>k</t>
  </si>
  <si>
    <t>THURY-VÁR Kft TDM szervezet alapítói hozzájárulás</t>
  </si>
  <si>
    <t>Közvetített szolgálatások ellenértéke</t>
  </si>
  <si>
    <t>Bérlemények, bérlakások eszköz beszerzései</t>
  </si>
  <si>
    <t>informatikai eszközök beszerzése</t>
  </si>
  <si>
    <t>1493/2018. (X.10.) kormányhatározattal biztosított támogatás</t>
  </si>
  <si>
    <t>Hosszú lejáratú hitel felvétele</t>
  </si>
  <si>
    <t>Módosítás előtt előirányzat</t>
  </si>
  <si>
    <t>Módosított előirányzat</t>
  </si>
  <si>
    <t>Európa Parlamenti választások lebonyolítására kapott támogatás</t>
  </si>
  <si>
    <t>Központi, irányító szervi támogatások folyósítása fc</t>
  </si>
  <si>
    <t>Befektetési céló belföldi értékpapírok vásárlása</t>
  </si>
  <si>
    <t xml:space="preserve">NK </t>
  </si>
  <si>
    <t>1493/2018.(X.10) Kormányhatározattal biztosított támogatás</t>
  </si>
  <si>
    <t>Helyi önkormányzati képviselők és polgármesterek általános választása, valamint a nemzetiségi önkormányzati képviselők választása lebonyolítási támogatása</t>
  </si>
  <si>
    <t>Kubinyi Ágoston Program</t>
  </si>
  <si>
    <t>Volánbusz Zrt helyi közösségi közlekedés közszolgáltatás támogatása</t>
  </si>
  <si>
    <t>Csapadékvíz elvezetés</t>
  </si>
  <si>
    <t>2068/2017. (XII.28.) Korm.hat.alapján nyújtott támogatás alapján</t>
  </si>
  <si>
    <t>Belföldi értékpapír visszaváltás</t>
  </si>
  <si>
    <t>Parkolóbérlet</t>
  </si>
  <si>
    <t>Civil szervezetek támogatása</t>
  </si>
  <si>
    <t>Fiatal házasok első lakáshoz jutattásának támogatása</t>
  </si>
  <si>
    <t>Magyar Vöröskereszt Hajléktalan Szálló  és Családok Átmeneti Otthona működésének támogatása</t>
  </si>
  <si>
    <t>Molnár Mária Szociális Szövetkezet támogatása</t>
  </si>
  <si>
    <t>Tehetségekért Kft bérleti díj</t>
  </si>
  <si>
    <t>3. melléklet a 2/2020. (II.21.) önkormányzati rendelethez</t>
  </si>
  <si>
    <t>16.</t>
  </si>
  <si>
    <t>bútorok, eszközök beszrezése</t>
  </si>
  <si>
    <t>konyhai eszközök beszerzése</t>
  </si>
  <si>
    <t>Befektetési célú belföldi értékpapírok beváltása</t>
  </si>
  <si>
    <t>Egyéb felhalmozási célú kiadások ÁH-on belülre</t>
  </si>
  <si>
    <t>Várpalota Város Önkormányzatának 2021. évi bevételei</t>
  </si>
  <si>
    <t>2020. évi pénzmaradvány</t>
  </si>
  <si>
    <t>"Tisztítsuk meg az országot" projekt 2020. évben megvalósítandó I.üteméről szóló 1598/2020 (IX.21.) Korm.hat. Alapján</t>
  </si>
  <si>
    <t>Önkormányzati szolidaritási hozzájárulás</t>
  </si>
  <si>
    <t>Digitális térkép továbbfejlesztés</t>
  </si>
  <si>
    <t>2005/2020 (XII.24) Korm.hat.alapján Jó Szerencsét Művelődésiház felújítása tervei</t>
  </si>
  <si>
    <t>1746/2020 (XI.11.) Korm.határozat alapján utak, járdák felújítása</t>
  </si>
  <si>
    <t xml:space="preserve">Pályázatok önrészei </t>
  </si>
  <si>
    <t>Közmű alaptérkép továbbvezetése</t>
  </si>
  <si>
    <t>Inotai Társasházak felújítása</t>
  </si>
  <si>
    <t>Zeneiskola felújítása</t>
  </si>
  <si>
    <t>Víziközmű fejlesztések</t>
  </si>
  <si>
    <t>Várpalota Város Önkormányzata Intézményeinek 2021. évi bevételei</t>
  </si>
  <si>
    <t>Várpalota Város Önkormányzata Intézményeinek 2021. évi kiadásai</t>
  </si>
  <si>
    <t>Önkormányzati feladatok és egyéb kötelezettségek kiadásai 2021. év</t>
  </si>
  <si>
    <t>Várpalota Város Önkormányzatának működési és felhalmozási költségvetési bevételei és kiadásai 2021. évben</t>
  </si>
  <si>
    <t>16. melléklet a 11/2021.  (II. 23.) önkormányzati rendelethez</t>
  </si>
  <si>
    <t>9. melléklet a 11/2021. (II. 23.) önkormányzati rendelethez</t>
  </si>
  <si>
    <t>6. melléklet a 11/2021. (II. 23.) önkormányzati rendelethez</t>
  </si>
  <si>
    <t>2021. évi beruházások és egyéb felhalmozási kiadások előirányzata</t>
  </si>
  <si>
    <t>5. melléklet a  11/2021. (II. 23.) önkormányzati rendelethez</t>
  </si>
  <si>
    <t>2. melléklet a 11/2021. (II. 23.) önkormányzati rendelethez</t>
  </si>
  <si>
    <t>1. melléklet a 11/2021. (II. 23.) önkormányzati rendelethez</t>
  </si>
  <si>
    <t>4. melléklet a 11/2021. (II.23.) önkormányzati rendelethez</t>
  </si>
  <si>
    <t>Települési önkormányzatok gyermekétkeztetési feladatinak támogatása</t>
  </si>
  <si>
    <t>Előirányzatfelhasználási ütemterv 2021.</t>
  </si>
  <si>
    <t>IÜSZ által végzett beruházások bérlemények és intézmények részére</t>
  </si>
  <si>
    <t xml:space="preserve">Közutak </t>
  </si>
  <si>
    <t>Digitális térkép továbbfejlesztés ( jogszabály alapján)</t>
  </si>
  <si>
    <t>TOP pályázatok alapján</t>
  </si>
  <si>
    <t>Gyerekbútorok, konyhai eszközök beszerzése, informatikai eszközök</t>
  </si>
  <si>
    <t>bútorok, konyhai eszközök beszerzései, játszótéri eszközök, informatikai eszközök</t>
  </si>
  <si>
    <t>ÁH-n belüli megeleőlegezések</t>
  </si>
  <si>
    <t>2021. évi eredeti előirányzat</t>
  </si>
  <si>
    <t>2021. évi módosított előirányzat  I.</t>
  </si>
  <si>
    <t>2021. évi módosított előirányzat II.</t>
  </si>
  <si>
    <t>Települési önkormányzatok kulturális feladatainak támogatása</t>
  </si>
  <si>
    <t>Működési célú támogatások  és kiegészítő támogatások</t>
  </si>
  <si>
    <t>Egyéb felhalmozási célú bevételek államháztartáson belülről</t>
  </si>
  <si>
    <t xml:space="preserve">Államháztartáson belüli megelőlegezések </t>
  </si>
  <si>
    <t>KEHOP-3.2.1-15 Hulladékudvar kialakításának támogatása</t>
  </si>
  <si>
    <t>TOP-7.1.1-16-H Krúdy Gyula városi könyvtár megújítása</t>
  </si>
  <si>
    <t>KEHOP-3.2.1-15 Hulladékudvar kialakítása</t>
  </si>
  <si>
    <t>1879/2020 (XII.4) Korm. határozat alapján koronavírus járvány miatti támogatás</t>
  </si>
  <si>
    <t>Felhalmozási bevételek ( tárgyieszköz értékesítés)</t>
  </si>
  <si>
    <t>1448/2021 (VII.7.) Korm.határozat alapján Idősek Otthona építésére  kapott támogatás</t>
  </si>
  <si>
    <t xml:space="preserve">1448/2021. (VII.7) Korm.hat. alapj. Idősek Otthona építése </t>
  </si>
  <si>
    <t>2021. évi módosított előirányzat III.</t>
  </si>
  <si>
    <t>Működési célú támogatások és kiegészítő támogatások</t>
  </si>
  <si>
    <t>Idősek Otthona építése</t>
  </si>
  <si>
    <t>2021. évi módosított előirányzat IV.</t>
  </si>
  <si>
    <t>5. melléklet a …./2022. (I….) önkormányzati rendelethez</t>
  </si>
  <si>
    <t>1914/2021 (XII.15.) Korm.hat. szer. Várpalota Város Önkormányzata intézményfejlesztési feladatainak támogatása</t>
  </si>
  <si>
    <t>1914/2021 (XII.15.) Korm.hat.szer.intézményfejlesztés</t>
  </si>
  <si>
    <t>1. melléklet az 1/2022. (I. 28.) önkormányzati rendelethez</t>
  </si>
  <si>
    <t>2. melléklet az 1/2022. (I. 28.) önkormányzati rendelethez</t>
  </si>
  <si>
    <t>3. melléklet az 1/2022. (I. 28.) önkormányzati rendelethez</t>
  </si>
  <si>
    <t>4. melléklet az 1/2022. (I. 28.) önkormányzati rendelethez</t>
  </si>
  <si>
    <t>6. melléklet az 1/2022. (I. 28.) önkormányzati rendelethez</t>
  </si>
  <si>
    <t>7. melléklet az 1/2022. (I. 28.) önkormányzati rendelethez</t>
  </si>
  <si>
    <t>8. melléklet az 1/2022. (I.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</si>
</sst>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</numFmts>
  <fonts count="74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238"/>
    </font>
    <font>
      <sz val="12"/>
      <color indexed="8"/>
      <name val="Calibri"/>
      <family val="2"/>
      <charset val="238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i/>
      <sz val="9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 tint="4.9989318521683403E-2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i/>
      <sz val="12"/>
      <name val="Calibri"/>
      <family val="2"/>
      <charset val="238"/>
    </font>
    <font>
      <i/>
      <sz val="11"/>
      <name val="Palatino Linotype"/>
      <family val="1"/>
      <charset val="1"/>
    </font>
    <font>
      <b/>
      <sz val="11"/>
      <name val="Calibri"/>
      <family val="2"/>
      <charset val="238"/>
    </font>
    <font>
      <b/>
      <sz val="11"/>
      <name val="Palatino Linotype"/>
      <family val="1"/>
      <charset val="1"/>
    </font>
    <font>
      <sz val="9"/>
      <name val="Palatino Linotype"/>
      <family val="1"/>
      <charset val="1"/>
    </font>
    <font>
      <sz val="9"/>
      <name val="Arial"/>
      <family val="2"/>
      <charset val="238"/>
    </font>
    <font>
      <b/>
      <sz val="9"/>
      <name val="Palatino Linotype"/>
      <family val="1"/>
      <charset val="1"/>
    </font>
    <font>
      <b/>
      <i/>
      <sz val="9"/>
      <name val="Palatino Linotype"/>
      <family val="1"/>
      <charset val="1"/>
    </font>
    <font>
      <b/>
      <i/>
      <sz val="11"/>
      <name val="Palatino Linotype"/>
      <family val="1"/>
      <charset val="1"/>
    </font>
    <font>
      <i/>
      <sz val="9"/>
      <color theme="0"/>
      <name val="Palatino Linotype"/>
      <family val="1"/>
      <charset val="238"/>
    </font>
    <font>
      <i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34"/>
      </patternFill>
    </fill>
  </fills>
  <borders count="26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hair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164" fontId="40" fillId="0" borderId="0" applyFill="0" applyBorder="0" applyAlignment="0" applyProtection="0"/>
    <xf numFmtId="164" fontId="40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9" fontId="40" fillId="0" borderId="0" applyFill="0" applyBorder="0" applyAlignment="0" applyProtection="0"/>
  </cellStyleXfs>
  <cellXfs count="1443">
    <xf numFmtId="0" fontId="0" fillId="0" borderId="0" xfId="0"/>
    <xf numFmtId="0" fontId="4" fillId="2" borderId="0" xfId="13" applyFont="1" applyFill="1" applyProtection="1"/>
    <xf numFmtId="3" fontId="4" fillId="2" borderId="0" xfId="13" applyNumberFormat="1" applyFont="1" applyFill="1" applyAlignment="1" applyProtection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0" fillId="2" borderId="0" xfId="0" applyFont="1" applyFill="1"/>
    <xf numFmtId="0" fontId="8" fillId="2" borderId="0" xfId="13" applyFont="1" applyFill="1" applyBorder="1" applyProtection="1"/>
    <xf numFmtId="3" fontId="8" fillId="2" borderId="0" xfId="13" applyNumberFormat="1" applyFont="1" applyFill="1" applyBorder="1" applyAlignment="1" applyProtection="1">
      <alignment horizontal="right" vertical="center"/>
    </xf>
    <xf numFmtId="165" fontId="9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vertical="center"/>
    </xf>
    <xf numFmtId="3" fontId="12" fillId="2" borderId="1" xfId="13" applyNumberFormat="1" applyFont="1" applyFill="1" applyBorder="1" applyAlignment="1" applyProtection="1">
      <alignment horizontal="right" vertical="center"/>
    </xf>
    <xf numFmtId="0" fontId="13" fillId="2" borderId="5" xfId="13" applyFont="1" applyFill="1" applyBorder="1" applyAlignment="1" applyProtection="1">
      <alignment horizontal="center" vertical="center" wrapText="1"/>
    </xf>
    <xf numFmtId="3" fontId="13" fillId="2" borderId="6" xfId="13" applyNumberFormat="1" applyFont="1" applyFill="1" applyBorder="1" applyAlignment="1" applyProtection="1">
      <alignment horizontal="center" vertical="center" wrapText="1"/>
    </xf>
    <xf numFmtId="0" fontId="13" fillId="2" borderId="3" xfId="13" applyFont="1" applyFill="1" applyBorder="1" applyAlignment="1" applyProtection="1">
      <alignment horizontal="left" vertical="center" wrapText="1" indent="1"/>
    </xf>
    <xf numFmtId="3" fontId="13" fillId="2" borderId="4" xfId="13" applyNumberFormat="1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left" wrapText="1" indent="1"/>
    </xf>
    <xf numFmtId="3" fontId="14" fillId="2" borderId="8" xfId="0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ill="1"/>
    <xf numFmtId="167" fontId="0" fillId="2" borderId="0" xfId="0" applyNumberFormat="1" applyFill="1"/>
    <xf numFmtId="0" fontId="14" fillId="2" borderId="10" xfId="0" applyFont="1" applyFill="1" applyBorder="1" applyAlignment="1" applyProtection="1">
      <alignment horizontal="left" wrapText="1" indent="1"/>
    </xf>
    <xf numFmtId="3" fontId="14" fillId="2" borderId="11" xfId="0" applyNumberFormat="1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horizontal="left" vertical="center" wrapText="1" indent="1"/>
    </xf>
    <xf numFmtId="3" fontId="13" fillId="2" borderId="4" xfId="13" applyNumberFormat="1" applyFont="1" applyFill="1" applyBorder="1" applyAlignment="1" applyProtection="1">
      <alignment horizontal="right" vertical="center" wrapText="1"/>
    </xf>
    <xf numFmtId="0" fontId="15" fillId="2" borderId="12" xfId="0" applyFont="1" applyFill="1" applyBorder="1" applyAlignment="1" applyProtection="1">
      <alignment horizontal="left" wrapText="1" indent="1"/>
    </xf>
    <xf numFmtId="3" fontId="15" fillId="2" borderId="13" xfId="0" applyNumberFormat="1" applyFont="1" applyFill="1" applyBorder="1" applyAlignment="1" applyProtection="1">
      <alignment horizontal="right" vertical="center" wrapText="1"/>
    </xf>
    <xf numFmtId="0" fontId="14" fillId="2" borderId="12" xfId="0" applyFont="1" applyFill="1" applyBorder="1" applyAlignment="1" applyProtection="1">
      <alignment horizontal="left" wrapText="1" indent="1"/>
    </xf>
    <xf numFmtId="3" fontId="14" fillId="2" borderId="13" xfId="0" applyNumberFormat="1" applyFont="1" applyFill="1" applyBorder="1" applyAlignment="1" applyProtection="1">
      <alignment horizontal="right" vertical="center" wrapText="1"/>
    </xf>
    <xf numFmtId="0" fontId="14" fillId="2" borderId="14" xfId="13" applyFont="1" applyFill="1" applyBorder="1" applyAlignment="1" applyProtection="1">
      <alignment horizontal="left" vertical="center" wrapText="1" indent="1"/>
    </xf>
    <xf numFmtId="3" fontId="14" fillId="2" borderId="8" xfId="13" applyNumberFormat="1" applyFont="1" applyFill="1" applyBorder="1" applyAlignment="1" applyProtection="1">
      <alignment horizontal="right" vertical="center" wrapText="1"/>
    </xf>
    <xf numFmtId="0" fontId="15" fillId="2" borderId="10" xfId="0" applyFont="1" applyFill="1" applyBorder="1" applyAlignment="1" applyProtection="1">
      <alignment horizontal="left" wrapText="1" indent="1"/>
    </xf>
    <xf numFmtId="3" fontId="15" fillId="2" borderId="11" xfId="0" applyNumberFormat="1" applyFont="1" applyFill="1" applyBorder="1" applyAlignment="1" applyProtection="1">
      <alignment horizontal="right" vertical="center" wrapText="1"/>
    </xf>
    <xf numFmtId="3" fontId="14" fillId="2" borderId="6" xfId="0" applyNumberFormat="1" applyFont="1" applyFill="1" applyBorder="1" applyAlignment="1" applyProtection="1">
      <alignment horizontal="right" vertical="center" wrapText="1"/>
    </xf>
    <xf numFmtId="167" fontId="0" fillId="2" borderId="0" xfId="0" applyNumberFormat="1" applyFill="1" applyAlignment="1">
      <alignment horizontal="center"/>
    </xf>
    <xf numFmtId="3" fontId="13" fillId="2" borderId="4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/>
    </xf>
    <xf numFmtId="0" fontId="14" fillId="2" borderId="12" xfId="0" applyFont="1" applyFill="1" applyBorder="1" applyAlignment="1" applyProtection="1">
      <alignment wrapText="1"/>
    </xf>
    <xf numFmtId="3" fontId="13" fillId="2" borderId="4" xfId="13" applyNumberFormat="1" applyFont="1" applyFill="1" applyBorder="1" applyAlignment="1" applyProtection="1">
      <alignment horizontal="right" vertical="center" wrapText="1"/>
      <protection locked="0"/>
    </xf>
    <xf numFmtId="0" fontId="13" fillId="2" borderId="3" xfId="0" applyFont="1" applyFill="1" applyBorder="1" applyAlignment="1" applyProtection="1">
      <alignment wrapText="1"/>
    </xf>
    <xf numFmtId="0" fontId="13" fillId="2" borderId="0" xfId="13" applyFont="1" applyFill="1" applyBorder="1" applyAlignment="1" applyProtection="1">
      <alignment horizontal="center" vertical="center" wrapText="1"/>
    </xf>
    <xf numFmtId="0" fontId="13" fillId="2" borderId="0" xfId="13" applyFont="1" applyFill="1" applyBorder="1" applyAlignment="1" applyProtection="1">
      <alignment vertical="center" wrapText="1"/>
    </xf>
    <xf numFmtId="3" fontId="13" fillId="2" borderId="0" xfId="13" applyNumberFormat="1" applyFont="1" applyFill="1" applyBorder="1" applyAlignment="1" applyProtection="1">
      <alignment horizontal="right" vertical="center" wrapText="1"/>
    </xf>
    <xf numFmtId="3" fontId="16" fillId="2" borderId="0" xfId="13" applyNumberFormat="1" applyFont="1" applyFill="1" applyBorder="1" applyAlignment="1" applyProtection="1">
      <alignment horizontal="right" vertical="center"/>
    </xf>
    <xf numFmtId="0" fontId="13" fillId="2" borderId="16" xfId="13" applyFont="1" applyFill="1" applyBorder="1" applyAlignment="1" applyProtection="1">
      <alignment horizontal="center" vertical="center" wrapText="1"/>
    </xf>
    <xf numFmtId="0" fontId="13" fillId="2" borderId="16" xfId="13" applyFont="1" applyFill="1" applyBorder="1" applyAlignment="1" applyProtection="1">
      <alignment vertical="center" wrapText="1"/>
    </xf>
    <xf numFmtId="0" fontId="14" fillId="2" borderId="7" xfId="13" applyFont="1" applyFill="1" applyBorder="1" applyAlignment="1" applyProtection="1">
      <alignment horizontal="left" vertical="center" wrapText="1" indent="1"/>
    </xf>
    <xf numFmtId="0" fontId="14" fillId="2" borderId="10" xfId="13" applyFont="1" applyFill="1" applyBorder="1" applyAlignment="1" applyProtection="1">
      <alignment horizontal="left" vertical="center" wrapText="1" indent="1"/>
    </xf>
    <xf numFmtId="0" fontId="15" fillId="2" borderId="10" xfId="13" applyFont="1" applyFill="1" applyBorder="1" applyAlignment="1" applyProtection="1">
      <alignment horizontal="left" vertical="center" wrapText="1" indent="1"/>
    </xf>
    <xf numFmtId="0" fontId="15" fillId="2" borderId="10" xfId="13" applyFont="1" applyFill="1" applyBorder="1" applyAlignment="1" applyProtection="1">
      <alignment horizontal="left" indent="6"/>
    </xf>
    <xf numFmtId="0" fontId="15" fillId="2" borderId="10" xfId="13" applyFont="1" applyFill="1" applyBorder="1" applyAlignment="1" applyProtection="1">
      <alignment horizontal="left" vertical="center" wrapText="1" indent="6"/>
    </xf>
    <xf numFmtId="0" fontId="14" fillId="2" borderId="12" xfId="13" applyFont="1" applyFill="1" applyBorder="1" applyAlignment="1" applyProtection="1">
      <alignment horizontal="left" vertical="center" wrapText="1" indent="6"/>
    </xf>
    <xf numFmtId="3" fontId="7" fillId="2" borderId="18" xfId="0" applyNumberFormat="1" applyFont="1" applyFill="1" applyBorder="1" applyAlignment="1">
      <alignment horizontal="right" vertical="center"/>
    </xf>
    <xf numFmtId="0" fontId="15" fillId="2" borderId="12" xfId="13" applyFont="1" applyFill="1" applyBorder="1" applyAlignment="1" applyProtection="1">
      <alignment horizontal="left" vertical="center" wrapText="1" indent="1"/>
    </xf>
    <xf numFmtId="0" fontId="14" fillId="2" borderId="12" xfId="13" applyFont="1" applyFill="1" applyBorder="1" applyAlignment="1" applyProtection="1">
      <alignment horizontal="left" vertical="center" wrapText="1" indent="1"/>
    </xf>
    <xf numFmtId="0" fontId="14" fillId="2" borderId="12" xfId="0" applyFont="1" applyFill="1" applyBorder="1" applyAlignment="1" applyProtection="1">
      <alignment horizontal="left" vertical="center" wrapText="1" indent="1"/>
    </xf>
    <xf numFmtId="0" fontId="15" fillId="2" borderId="10" xfId="0" applyFont="1" applyFill="1" applyBorder="1" applyAlignment="1" applyProtection="1">
      <alignment horizontal="left" vertical="center" wrapText="1" indent="1"/>
    </xf>
    <xf numFmtId="0" fontId="15" fillId="2" borderId="7" xfId="13" applyFont="1" applyFill="1" applyBorder="1" applyAlignment="1" applyProtection="1">
      <alignment horizontal="left" vertical="center" wrapText="1" indent="6"/>
    </xf>
    <xf numFmtId="0" fontId="15" fillId="2" borderId="12" xfId="13" applyFont="1" applyFill="1" applyBorder="1" applyAlignment="1" applyProtection="1">
      <alignment horizontal="left" vertical="center" wrapText="1" indent="6"/>
    </xf>
    <xf numFmtId="3" fontId="13" fillId="2" borderId="16" xfId="13" applyNumberFormat="1" applyFont="1" applyFill="1" applyBorder="1" applyAlignment="1" applyProtection="1">
      <alignment horizontal="center" vertical="center" wrapText="1"/>
    </xf>
    <xf numFmtId="0" fontId="14" fillId="2" borderId="7" xfId="13" applyFont="1" applyFill="1" applyBorder="1" applyAlignment="1" applyProtection="1">
      <alignment horizontal="left" vertical="center" wrapText="1"/>
    </xf>
    <xf numFmtId="0" fontId="14" fillId="2" borderId="5" xfId="13" applyFont="1" applyFill="1" applyBorder="1" applyAlignment="1" applyProtection="1">
      <alignment horizontal="left" vertical="center" wrapText="1"/>
    </xf>
    <xf numFmtId="0" fontId="17" fillId="2" borderId="0" xfId="0" applyFont="1" applyFill="1"/>
    <xf numFmtId="0" fontId="14" fillId="2" borderId="5" xfId="13" applyFont="1" applyFill="1" applyBorder="1" applyAlignment="1" applyProtection="1">
      <alignment horizontal="left" vertical="center" wrapText="1" indent="1"/>
    </xf>
    <xf numFmtId="3" fontId="13" fillId="2" borderId="16" xfId="0" applyNumberFormat="1" applyFont="1" applyFill="1" applyBorder="1" applyAlignment="1" applyProtection="1">
      <alignment horizontal="center" vertical="center" wrapText="1"/>
    </xf>
    <xf numFmtId="0" fontId="18" fillId="2" borderId="0" xfId="13" applyFont="1" applyFill="1" applyProtection="1"/>
    <xf numFmtId="3" fontId="18" fillId="2" borderId="0" xfId="13" applyNumberFormat="1" applyFont="1" applyFill="1" applyAlignment="1" applyProtection="1">
      <alignment horizontal="right" vertical="center"/>
    </xf>
    <xf numFmtId="0" fontId="11" fillId="2" borderId="2" xfId="13" applyFont="1" applyFill="1" applyBorder="1" applyAlignment="1" applyProtection="1">
      <alignment horizontal="left" vertical="center" wrapText="1" indent="1"/>
    </xf>
    <xf numFmtId="0" fontId="11" fillId="2" borderId="19" xfId="13" applyFont="1" applyFill="1" applyBorder="1" applyAlignment="1" applyProtection="1">
      <alignment vertical="center" wrapText="1"/>
    </xf>
    <xf numFmtId="3" fontId="11" fillId="2" borderId="20" xfId="13" applyNumberFormat="1" applyFont="1" applyFill="1" applyBorder="1" applyAlignment="1" applyProtection="1">
      <alignment horizontal="center" vertical="center" wrapText="1"/>
    </xf>
    <xf numFmtId="3" fontId="9" fillId="2" borderId="0" xfId="8" applyNumberFormat="1" applyFont="1" applyFill="1" applyBorder="1" applyAlignment="1"/>
    <xf numFmtId="0" fontId="18" fillId="0" borderId="0" xfId="6" applyFont="1" applyBorder="1" applyAlignment="1">
      <alignment horizontal="center" vertical="center"/>
    </xf>
    <xf numFmtId="0" fontId="18" fillId="0" borderId="0" xfId="6" applyFont="1" applyBorder="1"/>
    <xf numFmtId="3" fontId="18" fillId="0" borderId="0" xfId="6" applyNumberFormat="1" applyFont="1" applyBorder="1"/>
    <xf numFmtId="0" fontId="18" fillId="0" borderId="0" xfId="6" applyFont="1" applyBorder="1" applyAlignment="1">
      <alignment horizontal="right"/>
    </xf>
    <xf numFmtId="168" fontId="18" fillId="0" borderId="0" xfId="6" applyNumberFormat="1" applyFont="1" applyBorder="1"/>
    <xf numFmtId="3" fontId="20" fillId="0" borderId="0" xfId="6" applyNumberFormat="1" applyFont="1" applyBorder="1" applyAlignment="1">
      <alignment vertical="center"/>
    </xf>
    <xf numFmtId="0" fontId="20" fillId="0" borderId="0" xfId="6" applyFont="1" applyBorder="1" applyAlignment="1">
      <alignment horizontal="right" vertical="center"/>
    </xf>
    <xf numFmtId="0" fontId="20" fillId="0" borderId="0" xfId="6" applyFont="1" applyBorder="1" applyAlignment="1">
      <alignment vertical="center"/>
    </xf>
    <xf numFmtId="3" fontId="20" fillId="0" borderId="0" xfId="6" applyNumberFormat="1" applyFont="1" applyBorder="1" applyAlignment="1">
      <alignment horizontal="right" vertical="center"/>
    </xf>
    <xf numFmtId="168" fontId="20" fillId="0" borderId="0" xfId="6" applyNumberFormat="1" applyFont="1" applyBorder="1" applyAlignment="1">
      <alignment vertical="center"/>
    </xf>
    <xf numFmtId="0" fontId="5" fillId="0" borderId="0" xfId="6" applyFont="1" applyBorder="1" applyAlignment="1">
      <alignment horizontal="center" vertical="center"/>
    </xf>
    <xf numFmtId="168" fontId="18" fillId="0" borderId="0" xfId="6" applyNumberFormat="1" applyFont="1" applyBorder="1" applyAlignment="1">
      <alignment vertical="center"/>
    </xf>
    <xf numFmtId="0" fontId="18" fillId="0" borderId="0" xfId="6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1" fillId="0" borderId="23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/>
    </xf>
    <xf numFmtId="0" fontId="11" fillId="0" borderId="17" xfId="6" applyFont="1" applyBorder="1" applyAlignment="1">
      <alignment horizontal="center"/>
    </xf>
    <xf numFmtId="3" fontId="11" fillId="0" borderId="0" xfId="6" applyNumberFormat="1" applyFont="1" applyBorder="1" applyAlignment="1">
      <alignment horizontal="center"/>
    </xf>
    <xf numFmtId="0" fontId="18" fillId="0" borderId="24" xfId="6" applyFont="1" applyBorder="1" applyAlignment="1">
      <alignment horizontal="center" vertical="center"/>
    </xf>
    <xf numFmtId="3" fontId="18" fillId="0" borderId="5" xfId="6" applyNumberFormat="1" applyFont="1" applyBorder="1"/>
    <xf numFmtId="3" fontId="18" fillId="0" borderId="25" xfId="6" applyNumberFormat="1" applyFont="1" applyBorder="1"/>
    <xf numFmtId="0" fontId="18" fillId="0" borderId="0" xfId="6" applyFont="1" applyFill="1" applyBorder="1"/>
    <xf numFmtId="0" fontId="18" fillId="0" borderId="0" xfId="6" applyFont="1" applyBorder="1" applyAlignment="1">
      <alignment wrapText="1"/>
    </xf>
    <xf numFmtId="0" fontId="18" fillId="0" borderId="0" xfId="6" applyFont="1" applyFill="1" applyBorder="1" applyAlignment="1">
      <alignment vertical="top"/>
    </xf>
    <xf numFmtId="3" fontId="18" fillId="0" borderId="5" xfId="6" applyNumberFormat="1" applyFont="1" applyBorder="1" applyAlignment="1">
      <alignment vertical="top"/>
    </xf>
    <xf numFmtId="3" fontId="18" fillId="0" borderId="0" xfId="6" applyNumberFormat="1" applyFont="1" applyBorder="1" applyAlignment="1">
      <alignment vertical="top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Fill="1" applyBorder="1" applyAlignment="1">
      <alignment horizontal="left" vertical="center"/>
    </xf>
    <xf numFmtId="3" fontId="11" fillId="0" borderId="10" xfId="6" applyNumberFormat="1" applyFont="1" applyBorder="1" applyAlignment="1">
      <alignment horizontal="right" vertical="center"/>
    </xf>
    <xf numFmtId="3" fontId="11" fillId="0" borderId="0" xfId="6" applyNumberFormat="1" applyFont="1" applyBorder="1" applyAlignment="1">
      <alignment horizontal="right" vertical="center"/>
    </xf>
    <xf numFmtId="0" fontId="11" fillId="0" borderId="24" xfId="6" applyFont="1" applyBorder="1" applyAlignment="1">
      <alignment horizontal="center" vertical="center"/>
    </xf>
    <xf numFmtId="0" fontId="11" fillId="0" borderId="0" xfId="6" applyFont="1" applyBorder="1" applyAlignment="1">
      <alignment horizontal="center"/>
    </xf>
    <xf numFmtId="3" fontId="18" fillId="0" borderId="5" xfId="6" applyNumberFormat="1" applyFont="1" applyBorder="1" applyAlignment="1">
      <alignment horizontal="right"/>
    </xf>
    <xf numFmtId="3" fontId="18" fillId="0" borderId="25" xfId="6" applyNumberFormat="1" applyFont="1" applyBorder="1" applyAlignment="1">
      <alignment horizontal="right"/>
    </xf>
    <xf numFmtId="3" fontId="18" fillId="0" borderId="0" xfId="6" applyNumberFormat="1" applyFont="1" applyBorder="1" applyAlignment="1">
      <alignment horizontal="right"/>
    </xf>
    <xf numFmtId="1" fontId="18" fillId="0" borderId="0" xfId="6" applyNumberFormat="1" applyFont="1" applyBorder="1" applyAlignment="1">
      <alignment horizontal="center" vertical="center" textRotation="180"/>
    </xf>
    <xf numFmtId="0" fontId="18" fillId="0" borderId="0" xfId="6" applyFont="1" applyBorder="1" applyAlignment="1">
      <alignment horizontal="left"/>
    </xf>
    <xf numFmtId="10" fontId="18" fillId="0" borderId="0" xfId="6" applyNumberFormat="1" applyFont="1" applyBorder="1" applyAlignment="1">
      <alignment horizontal="right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Fill="1" applyBorder="1" applyAlignment="1">
      <alignment horizontal="left" vertical="center"/>
    </xf>
    <xf numFmtId="0" fontId="11" fillId="0" borderId="30" xfId="6" applyFont="1" applyBorder="1" applyAlignment="1">
      <alignment horizontal="center" vertical="center"/>
    </xf>
    <xf numFmtId="0" fontId="11" fillId="0" borderId="31" xfId="6" applyFont="1" applyBorder="1" applyAlignment="1">
      <alignment horizontal="center" vertical="center"/>
    </xf>
    <xf numFmtId="0" fontId="11" fillId="0" borderId="32" xfId="6" applyFont="1" applyBorder="1" applyAlignment="1">
      <alignment horizontal="center" vertical="center"/>
    </xf>
    <xf numFmtId="3" fontId="11" fillId="0" borderId="33" xfId="6" applyNumberFormat="1" applyFont="1" applyBorder="1" applyAlignment="1">
      <alignment vertical="center"/>
    </xf>
    <xf numFmtId="3" fontId="11" fillId="0" borderId="0" xfId="6" applyNumberFormat="1" applyFont="1" applyBorder="1" applyAlignment="1">
      <alignment vertical="center"/>
    </xf>
    <xf numFmtId="3" fontId="18" fillId="0" borderId="5" xfId="6" applyNumberFormat="1" applyFont="1" applyBorder="1" applyAlignment="1">
      <alignment vertical="center"/>
    </xf>
    <xf numFmtId="3" fontId="18" fillId="0" borderId="0" xfId="6" applyNumberFormat="1" applyFont="1" applyBorder="1" applyAlignment="1">
      <alignment vertical="center"/>
    </xf>
    <xf numFmtId="3" fontId="18" fillId="0" borderId="25" xfId="6" applyNumberFormat="1" applyFont="1" applyBorder="1" applyAlignment="1">
      <alignment vertical="center"/>
    </xf>
    <xf numFmtId="0" fontId="18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0" fontId="11" fillId="0" borderId="15" xfId="6" applyFont="1" applyBorder="1" applyAlignment="1">
      <alignment horizontal="center" vertical="center"/>
    </xf>
    <xf numFmtId="3" fontId="11" fillId="0" borderId="5" xfId="6" applyNumberFormat="1" applyFont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6" applyFont="1" applyBorder="1" applyAlignment="1">
      <alignment horizontal="center" vertical="center"/>
    </xf>
    <xf numFmtId="3" fontId="11" fillId="0" borderId="25" xfId="6" applyNumberFormat="1" applyFont="1" applyBorder="1" applyAlignment="1">
      <alignment vertical="center"/>
    </xf>
    <xf numFmtId="168" fontId="11" fillId="0" borderId="0" xfId="6" applyNumberFormat="1" applyFont="1" applyBorder="1" applyAlignment="1">
      <alignment vertical="center"/>
    </xf>
    <xf numFmtId="0" fontId="11" fillId="0" borderId="0" xfId="6" applyFont="1" applyBorder="1" applyAlignment="1">
      <alignment vertical="center"/>
    </xf>
    <xf numFmtId="0" fontId="11" fillId="0" borderId="34" xfId="6" applyFont="1" applyBorder="1" applyAlignment="1">
      <alignment horizontal="center" vertical="center"/>
    </xf>
    <xf numFmtId="0" fontId="11" fillId="0" borderId="35" xfId="6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left" vertical="center"/>
    </xf>
    <xf numFmtId="3" fontId="11" fillId="0" borderId="5" xfId="6" applyNumberFormat="1" applyFont="1" applyBorder="1" applyAlignment="1">
      <alignment horizontal="right" vertical="center"/>
    </xf>
    <xf numFmtId="0" fontId="11" fillId="0" borderId="36" xfId="6" applyFont="1" applyBorder="1" applyAlignment="1">
      <alignment horizontal="center" vertical="center"/>
    </xf>
    <xf numFmtId="0" fontId="11" fillId="0" borderId="18" xfId="6" applyFont="1" applyFill="1" applyBorder="1" applyAlignment="1">
      <alignment horizontal="left" vertical="center"/>
    </xf>
    <xf numFmtId="169" fontId="18" fillId="0" borderId="0" xfId="16" applyNumberFormat="1" applyFont="1" applyFill="1" applyBorder="1" applyAlignment="1" applyProtection="1">
      <alignment horizontal="center"/>
    </xf>
    <xf numFmtId="169" fontId="18" fillId="0" borderId="12" xfId="16" applyNumberFormat="1" applyFont="1" applyFill="1" applyBorder="1" applyAlignment="1" applyProtection="1">
      <alignment horizontal="center"/>
    </xf>
    <xf numFmtId="0" fontId="18" fillId="0" borderId="37" xfId="6" applyFont="1" applyBorder="1" applyAlignment="1">
      <alignment horizontal="center" vertical="center"/>
    </xf>
    <xf numFmtId="0" fontId="18" fillId="0" borderId="1" xfId="6" applyFont="1" applyBorder="1"/>
    <xf numFmtId="169" fontId="18" fillId="0" borderId="7" xfId="16" applyNumberFormat="1" applyFont="1" applyFill="1" applyBorder="1" applyAlignment="1" applyProtection="1">
      <alignment horizontal="center"/>
    </xf>
    <xf numFmtId="0" fontId="20" fillId="0" borderId="0" xfId="13" applyFont="1" applyFill="1"/>
    <xf numFmtId="3" fontId="13" fillId="2" borderId="0" xfId="13" applyNumberFormat="1" applyFont="1" applyFill="1" applyBorder="1" applyAlignment="1" applyProtection="1">
      <alignment horizontal="center" vertical="center" wrapText="1"/>
    </xf>
    <xf numFmtId="0" fontId="4" fillId="2" borderId="0" xfId="13" applyFont="1" applyFill="1" applyBorder="1" applyProtection="1"/>
    <xf numFmtId="3" fontId="20" fillId="3" borderId="0" xfId="8" applyNumberFormat="1" applyFont="1" applyFill="1"/>
    <xf numFmtId="0" fontId="22" fillId="3" borderId="0" xfId="0" applyFont="1" applyFill="1"/>
    <xf numFmtId="3" fontId="18" fillId="3" borderId="0" xfId="8" applyNumberFormat="1" applyFont="1" applyFill="1" applyBorder="1" applyAlignment="1">
      <alignment horizontal="left"/>
    </xf>
    <xf numFmtId="3" fontId="23" fillId="3" borderId="0" xfId="8" applyNumberFormat="1" applyFont="1" applyFill="1" applyBorder="1" applyAlignment="1">
      <alignment horizontal="left"/>
    </xf>
    <xf numFmtId="3" fontId="20" fillId="3" borderId="0" xfId="8" applyNumberFormat="1" applyFont="1" applyFill="1" applyBorder="1" applyAlignment="1">
      <alignment horizontal="center"/>
    </xf>
    <xf numFmtId="3" fontId="20" fillId="3" borderId="0" xfId="8" applyNumberFormat="1" applyFont="1" applyFill="1" applyAlignment="1">
      <alignment horizontal="right"/>
    </xf>
    <xf numFmtId="3" fontId="6" fillId="3" borderId="29" xfId="8" applyNumberFormat="1" applyFont="1" applyFill="1" applyBorder="1" applyAlignment="1">
      <alignment vertical="center"/>
    </xf>
    <xf numFmtId="0" fontId="21" fillId="3" borderId="0" xfId="0" applyFont="1" applyFill="1"/>
    <xf numFmtId="3" fontId="20" fillId="3" borderId="59" xfId="8" applyNumberFormat="1" applyFont="1" applyFill="1" applyBorder="1" applyAlignment="1">
      <alignment horizontal="center" vertical="top"/>
    </xf>
    <xf numFmtId="3" fontId="18" fillId="3" borderId="59" xfId="8" applyNumberFormat="1" applyFont="1" applyFill="1" applyBorder="1" applyAlignment="1">
      <alignment horizontal="center" wrapText="1"/>
    </xf>
    <xf numFmtId="3" fontId="11" fillId="3" borderId="59" xfId="8" applyNumberFormat="1" applyFont="1" applyFill="1" applyBorder="1" applyAlignment="1">
      <alignment horizontal="center"/>
    </xf>
    <xf numFmtId="3" fontId="18" fillId="3" borderId="0" xfId="8" applyNumberFormat="1" applyFont="1" applyFill="1" applyBorder="1" applyAlignment="1">
      <alignment horizontal="center"/>
    </xf>
    <xf numFmtId="0" fontId="11" fillId="3" borderId="60" xfId="8" applyFont="1" applyFill="1" applyBorder="1" applyAlignment="1">
      <alignment horizontal="center" vertical="center" wrapText="1"/>
    </xf>
    <xf numFmtId="0" fontId="6" fillId="3" borderId="0" xfId="0" applyFont="1" applyFill="1"/>
    <xf numFmtId="0" fontId="24" fillId="3" borderId="60" xfId="0" applyFont="1" applyFill="1" applyBorder="1" applyAlignment="1">
      <alignment horizontal="center" wrapText="1"/>
    </xf>
    <xf numFmtId="3" fontId="6" fillId="4" borderId="44" xfId="8" applyNumberFormat="1" applyFont="1" applyFill="1" applyBorder="1" applyAlignment="1">
      <alignment horizontal="center"/>
    </xf>
    <xf numFmtId="0" fontId="21" fillId="4" borderId="0" xfId="0" applyFont="1" applyFill="1"/>
    <xf numFmtId="3" fontId="6" fillId="3" borderId="44" xfId="8" applyNumberFormat="1" applyFont="1" applyFill="1" applyBorder="1" applyAlignment="1">
      <alignment horizontal="center"/>
    </xf>
    <xf numFmtId="3" fontId="5" fillId="4" borderId="44" xfId="8" applyNumberFormat="1" applyFont="1" applyFill="1" applyBorder="1"/>
    <xf numFmtId="3" fontId="20" fillId="4" borderId="44" xfId="8" applyNumberFormat="1" applyFont="1" applyFill="1" applyBorder="1" applyAlignment="1">
      <alignment horizontal="center"/>
    </xf>
    <xf numFmtId="3" fontId="5" fillId="3" borderId="44" xfId="8" applyNumberFormat="1" applyFont="1" applyFill="1" applyBorder="1"/>
    <xf numFmtId="3" fontId="5" fillId="4" borderId="44" xfId="8" applyNumberFormat="1" applyFont="1" applyFill="1" applyBorder="1" applyAlignment="1">
      <alignment horizontal="center" vertical="top"/>
    </xf>
    <xf numFmtId="3" fontId="5" fillId="3" borderId="44" xfId="8" applyNumberFormat="1" applyFont="1" applyFill="1" applyBorder="1" applyAlignment="1">
      <alignment horizontal="center" vertical="top"/>
    </xf>
    <xf numFmtId="3" fontId="5" fillId="5" borderId="44" xfId="8" applyNumberFormat="1" applyFont="1" applyFill="1" applyBorder="1"/>
    <xf numFmtId="0" fontId="21" fillId="5" borderId="0" xfId="0" applyFont="1" applyFill="1"/>
    <xf numFmtId="3" fontId="25" fillId="4" borderId="44" xfId="8" applyNumberFormat="1" applyFont="1" applyFill="1" applyBorder="1"/>
    <xf numFmtId="3" fontId="25" fillId="4" borderId="44" xfId="8" applyNumberFormat="1" applyFont="1" applyFill="1" applyBorder="1" applyAlignment="1">
      <alignment horizontal="center" vertical="top"/>
    </xf>
    <xf numFmtId="3" fontId="25" fillId="3" borderId="44" xfId="8" applyNumberFormat="1" applyFont="1" applyFill="1" applyBorder="1"/>
    <xf numFmtId="3" fontId="25" fillId="3" borderId="44" xfId="8" applyNumberFormat="1" applyFont="1" applyFill="1" applyBorder="1" applyAlignment="1">
      <alignment horizontal="center" vertical="top"/>
    </xf>
    <xf numFmtId="3" fontId="23" fillId="4" borderId="44" xfId="8" applyNumberFormat="1" applyFont="1" applyFill="1" applyBorder="1" applyAlignment="1">
      <alignment horizontal="center" vertical="top"/>
    </xf>
    <xf numFmtId="3" fontId="23" fillId="3" borderId="44" xfId="8" applyNumberFormat="1" applyFont="1" applyFill="1" applyBorder="1" applyAlignment="1">
      <alignment horizontal="center" vertical="top"/>
    </xf>
    <xf numFmtId="3" fontId="23" fillId="4" borderId="44" xfId="8" applyNumberFormat="1" applyFont="1" applyFill="1" applyBorder="1" applyAlignment="1">
      <alignment horizontal="center"/>
    </xf>
    <xf numFmtId="3" fontId="23" fillId="3" borderId="44" xfId="8" applyNumberFormat="1" applyFont="1" applyFill="1" applyBorder="1" applyAlignment="1">
      <alignment horizontal="center"/>
    </xf>
    <xf numFmtId="3" fontId="27" fillId="4" borderId="44" xfId="8" applyNumberFormat="1" applyFont="1" applyFill="1" applyBorder="1"/>
    <xf numFmtId="3" fontId="27" fillId="4" borderId="44" xfId="8" applyNumberFormat="1" applyFont="1" applyFill="1" applyBorder="1" applyAlignment="1">
      <alignment horizontal="center" vertical="top"/>
    </xf>
    <xf numFmtId="0" fontId="30" fillId="4" borderId="0" xfId="0" applyFont="1" applyFill="1"/>
    <xf numFmtId="3" fontId="20" fillId="5" borderId="44" xfId="8" applyNumberFormat="1" applyFont="1" applyFill="1" applyBorder="1" applyAlignment="1">
      <alignment horizontal="center"/>
    </xf>
    <xf numFmtId="3" fontId="5" fillId="6" borderId="44" xfId="8" applyNumberFormat="1" applyFont="1" applyFill="1" applyBorder="1"/>
    <xf numFmtId="0" fontId="21" fillId="6" borderId="0" xfId="0" applyFont="1" applyFill="1"/>
    <xf numFmtId="3" fontId="5" fillId="4" borderId="44" xfId="8" applyNumberFormat="1" applyFont="1" applyFill="1" applyBorder="1" applyAlignment="1">
      <alignment horizontal="center"/>
    </xf>
    <xf numFmtId="3" fontId="5" fillId="3" borderId="44" xfId="8" applyNumberFormat="1" applyFont="1" applyFill="1" applyBorder="1" applyAlignment="1">
      <alignment horizontal="center"/>
    </xf>
    <xf numFmtId="3" fontId="23" fillId="6" borderId="44" xfId="8" applyNumberFormat="1" applyFont="1" applyFill="1" applyBorder="1" applyAlignment="1">
      <alignment horizontal="center" vertical="top"/>
    </xf>
    <xf numFmtId="3" fontId="5" fillId="3" borderId="44" xfId="8" applyNumberFormat="1" applyFont="1" applyFill="1" applyBorder="1" applyAlignment="1">
      <alignment vertical="center"/>
    </xf>
    <xf numFmtId="3" fontId="23" fillId="3" borderId="44" xfId="8" applyNumberFormat="1" applyFont="1" applyFill="1" applyBorder="1" applyAlignment="1">
      <alignment horizontal="center" vertical="center"/>
    </xf>
    <xf numFmtId="3" fontId="5" fillId="4" borderId="44" xfId="8" applyNumberFormat="1" applyFont="1" applyFill="1" applyBorder="1" applyAlignment="1">
      <alignment vertical="center"/>
    </xf>
    <xf numFmtId="3" fontId="23" fillId="4" borderId="44" xfId="8" applyNumberFormat="1" applyFont="1" applyFill="1" applyBorder="1" applyAlignment="1">
      <alignment horizontal="center" vertical="center"/>
    </xf>
    <xf numFmtId="3" fontId="5" fillId="3" borderId="61" xfId="8" applyNumberFormat="1" applyFont="1" applyFill="1" applyBorder="1" applyAlignment="1">
      <alignment vertical="center" wrapText="1"/>
    </xf>
    <xf numFmtId="3" fontId="5" fillId="3" borderId="59" xfId="8" applyNumberFormat="1" applyFont="1" applyFill="1" applyBorder="1" applyAlignment="1">
      <alignment vertical="center" wrapText="1"/>
    </xf>
    <xf numFmtId="3" fontId="6" fillId="3" borderId="33" xfId="8" applyNumberFormat="1" applyFont="1" applyFill="1" applyBorder="1" applyAlignment="1">
      <alignment horizontal="center" wrapText="1"/>
    </xf>
    <xf numFmtId="3" fontId="6" fillId="3" borderId="0" xfId="8" applyNumberFormat="1" applyFont="1" applyFill="1"/>
    <xf numFmtId="3" fontId="20" fillId="3" borderId="0" xfId="8" applyNumberFormat="1" applyFont="1" applyFill="1" applyAlignment="1">
      <alignment horizontal="center" vertical="top"/>
    </xf>
    <xf numFmtId="3" fontId="6" fillId="3" borderId="0" xfId="8" applyNumberFormat="1" applyFont="1" applyFill="1" applyAlignment="1">
      <alignment wrapText="1"/>
    </xf>
    <xf numFmtId="3" fontId="18" fillId="3" borderId="0" xfId="8" applyNumberFormat="1" applyFont="1" applyFill="1" applyAlignment="1">
      <alignment wrapText="1"/>
    </xf>
    <xf numFmtId="3" fontId="5" fillId="3" borderId="0" xfId="8" applyNumberFormat="1" applyFont="1" applyFill="1" applyAlignment="1">
      <alignment wrapText="1"/>
    </xf>
    <xf numFmtId="3" fontId="6" fillId="3" borderId="0" xfId="8" applyNumberFormat="1" applyFont="1" applyFill="1" applyAlignment="1">
      <alignment horizontal="center" wrapText="1"/>
    </xf>
    <xf numFmtId="3" fontId="6" fillId="3" borderId="0" xfId="8" applyNumberFormat="1" applyFont="1" applyFill="1" applyAlignment="1">
      <alignment horizontal="right"/>
    </xf>
    <xf numFmtId="0" fontId="4" fillId="8" borderId="0" xfId="13" applyFont="1" applyFill="1" applyProtection="1"/>
    <xf numFmtId="3" fontId="11" fillId="0" borderId="19" xfId="13" applyNumberFormat="1" applyFont="1" applyFill="1" applyBorder="1" applyAlignment="1" applyProtection="1">
      <alignment horizontal="center" vertical="center" wrapText="1"/>
    </xf>
    <xf numFmtId="3" fontId="11" fillId="0" borderId="21" xfId="6" applyNumberFormat="1" applyFont="1" applyBorder="1" applyAlignment="1">
      <alignment vertical="center"/>
    </xf>
    <xf numFmtId="3" fontId="11" fillId="0" borderId="25" xfId="6" applyNumberFormat="1" applyFont="1" applyBorder="1" applyAlignment="1">
      <alignment horizontal="center"/>
    </xf>
    <xf numFmtId="3" fontId="11" fillId="0" borderId="72" xfId="6" applyNumberFormat="1" applyFont="1" applyBorder="1" applyAlignment="1">
      <alignment vertical="center"/>
    </xf>
    <xf numFmtId="3" fontId="11" fillId="0" borderId="73" xfId="6" applyNumberFormat="1" applyFont="1" applyBorder="1" applyAlignment="1">
      <alignment vertical="center"/>
    </xf>
    <xf numFmtId="3" fontId="11" fillId="0" borderId="74" xfId="6" applyNumberFormat="1" applyFont="1" applyBorder="1" applyAlignment="1">
      <alignment vertical="center"/>
    </xf>
    <xf numFmtId="3" fontId="11" fillId="0" borderId="75" xfId="6" applyNumberFormat="1" applyFont="1" applyBorder="1" applyAlignment="1">
      <alignment vertical="center"/>
    </xf>
    <xf numFmtId="169" fontId="18" fillId="0" borderId="25" xfId="16" applyNumberFormat="1" applyFont="1" applyFill="1" applyBorder="1" applyAlignment="1" applyProtection="1">
      <alignment horizontal="center"/>
    </xf>
    <xf numFmtId="169" fontId="18" fillId="0" borderId="76" xfId="16" applyNumberFormat="1" applyFont="1" applyFill="1" applyBorder="1" applyAlignment="1" applyProtection="1">
      <alignment horizontal="center"/>
    </xf>
    <xf numFmtId="0" fontId="18" fillId="0" borderId="0" xfId="6" applyFont="1" applyBorder="1" applyAlignment="1">
      <alignment horizontal="center"/>
    </xf>
    <xf numFmtId="0" fontId="18" fillId="0" borderId="0" xfId="6" applyFont="1" applyBorder="1" applyAlignment="1">
      <alignment horizontal="center" vertical="top"/>
    </xf>
    <xf numFmtId="3" fontId="11" fillId="0" borderId="27" xfId="6" applyNumberFormat="1" applyFont="1" applyBorder="1" applyAlignment="1">
      <alignment horizontal="center" vertical="center"/>
    </xf>
    <xf numFmtId="1" fontId="18" fillId="0" borderId="0" xfId="6" applyNumberFormat="1" applyFont="1" applyBorder="1" applyAlignment="1">
      <alignment horizontal="center"/>
    </xf>
    <xf numFmtId="3" fontId="11" fillId="0" borderId="29" xfId="6" applyNumberFormat="1" applyFont="1" applyBorder="1" applyAlignment="1">
      <alignment horizontal="center" vertical="center"/>
    </xf>
    <xf numFmtId="0" fontId="11" fillId="0" borderId="32" xfId="6" applyFont="1" applyBorder="1" applyAlignment="1">
      <alignment vertical="center"/>
    </xf>
    <xf numFmtId="3" fontId="11" fillId="0" borderId="0" xfId="6" applyNumberFormat="1" applyFont="1" applyBorder="1" applyAlignment="1">
      <alignment horizontal="center" vertical="center"/>
    </xf>
    <xf numFmtId="3" fontId="11" fillId="0" borderId="18" xfId="6" applyNumberFormat="1" applyFont="1" applyBorder="1" applyAlignment="1">
      <alignment horizontal="center" vertical="center"/>
    </xf>
    <xf numFmtId="0" fontId="18" fillId="0" borderId="1" xfId="6" applyFont="1" applyBorder="1" applyAlignment="1">
      <alignment horizontal="right"/>
    </xf>
    <xf numFmtId="0" fontId="18" fillId="0" borderId="30" xfId="6" applyFont="1" applyBorder="1" applyAlignment="1">
      <alignment horizontal="center" vertical="center"/>
    </xf>
    <xf numFmtId="3" fontId="11" fillId="0" borderId="77" xfId="6" applyNumberFormat="1" applyFont="1" applyBorder="1" applyAlignment="1">
      <alignment vertical="center"/>
    </xf>
    <xf numFmtId="0" fontId="11" fillId="0" borderId="32" xfId="6" applyFont="1" applyBorder="1" applyAlignment="1">
      <alignment horizontal="right" vertical="center"/>
    </xf>
    <xf numFmtId="3" fontId="11" fillId="0" borderId="71" xfId="6" applyNumberFormat="1" applyFont="1" applyBorder="1" applyAlignment="1">
      <alignment vertical="center"/>
    </xf>
    <xf numFmtId="3" fontId="16" fillId="8" borderId="0" xfId="0" applyNumberFormat="1" applyFont="1" applyFill="1" applyBorder="1" applyAlignment="1" applyProtection="1">
      <alignment horizontal="right" vertical="center"/>
    </xf>
    <xf numFmtId="3" fontId="43" fillId="6" borderId="44" xfId="8" applyNumberFormat="1" applyFont="1" applyFill="1" applyBorder="1"/>
    <xf numFmtId="3" fontId="45" fillId="6" borderId="44" xfId="8" applyNumberFormat="1" applyFont="1" applyFill="1" applyBorder="1" applyAlignment="1">
      <alignment horizontal="center"/>
    </xf>
    <xf numFmtId="0" fontId="41" fillId="6" borderId="0" xfId="0" applyFont="1" applyFill="1"/>
    <xf numFmtId="3" fontId="43" fillId="3" borderId="44" xfId="8" applyNumberFormat="1" applyFont="1" applyFill="1" applyBorder="1"/>
    <xf numFmtId="0" fontId="41" fillId="3" borderId="0" xfId="0" applyFont="1" applyFill="1"/>
    <xf numFmtId="3" fontId="39" fillId="3" borderId="44" xfId="8" applyNumberFormat="1" applyFont="1" applyFill="1" applyBorder="1" applyAlignment="1">
      <alignment horizontal="center" vertical="top"/>
    </xf>
    <xf numFmtId="3" fontId="39" fillId="3" borderId="44" xfId="8" applyNumberFormat="1" applyFont="1" applyFill="1" applyBorder="1" applyAlignment="1">
      <alignment horizontal="center" vertical="center"/>
    </xf>
    <xf numFmtId="0" fontId="41" fillId="5" borderId="0" xfId="0" applyFont="1" applyFill="1"/>
    <xf numFmtId="3" fontId="43" fillId="5" borderId="44" xfId="8" applyNumberFormat="1" applyFont="1" applyFill="1" applyBorder="1"/>
    <xf numFmtId="3" fontId="42" fillId="8" borderId="0" xfId="0" applyNumberFormat="1" applyFont="1" applyFill="1" applyBorder="1" applyAlignment="1">
      <alignment horizontal="right" vertical="center"/>
    </xf>
    <xf numFmtId="3" fontId="42" fillId="8" borderId="0" xfId="0" applyNumberFormat="1" applyFont="1" applyFill="1" applyAlignment="1">
      <alignment horizontal="right" vertical="center"/>
    </xf>
    <xf numFmtId="3" fontId="12" fillId="8" borderId="20" xfId="13" applyNumberFormat="1" applyFont="1" applyFill="1" applyBorder="1" applyAlignment="1" applyProtection="1">
      <alignment horizontal="center" vertical="center" wrapText="1"/>
    </xf>
    <xf numFmtId="3" fontId="45" fillId="0" borderId="0" xfId="6" applyNumberFormat="1" applyFont="1" applyBorder="1" applyAlignment="1">
      <alignment vertical="center"/>
    </xf>
    <xf numFmtId="3" fontId="12" fillId="0" borderId="90" xfId="6" applyNumberFormat="1" applyFont="1" applyBorder="1" applyAlignment="1">
      <alignment horizontal="center" vertical="center" wrapText="1"/>
    </xf>
    <xf numFmtId="3" fontId="31" fillId="0" borderId="91" xfId="6" applyNumberFormat="1" applyFont="1" applyBorder="1"/>
    <xf numFmtId="3" fontId="12" fillId="0" borderId="92" xfId="6" applyNumberFormat="1" applyFont="1" applyBorder="1" applyAlignment="1">
      <alignment vertical="center"/>
    </xf>
    <xf numFmtId="3" fontId="12" fillId="0" borderId="91" xfId="6" applyNumberFormat="1" applyFont="1" applyBorder="1" applyAlignment="1">
      <alignment horizontal="center"/>
    </xf>
    <xf numFmtId="3" fontId="31" fillId="0" borderId="91" xfId="6" applyNumberFormat="1" applyFont="1" applyBorder="1" applyAlignment="1">
      <alignment horizontal="right"/>
    </xf>
    <xf numFmtId="3" fontId="12" fillId="0" borderId="93" xfId="6" applyNumberFormat="1" applyFont="1" applyBorder="1" applyAlignment="1">
      <alignment vertical="center"/>
    </xf>
    <xf numFmtId="3" fontId="12" fillId="0" borderId="94" xfId="6" applyNumberFormat="1" applyFont="1" applyBorder="1" applyAlignment="1">
      <alignment vertical="center"/>
    </xf>
    <xf numFmtId="3" fontId="31" fillId="0" borderId="91" xfId="6" applyNumberFormat="1" applyFont="1" applyBorder="1" applyAlignment="1">
      <alignment vertical="center"/>
    </xf>
    <xf numFmtId="3" fontId="12" fillId="0" borderId="91" xfId="6" applyNumberFormat="1" applyFont="1" applyBorder="1" applyAlignment="1">
      <alignment vertical="center"/>
    </xf>
    <xf numFmtId="3" fontId="12" fillId="0" borderId="95" xfId="6" applyNumberFormat="1" applyFont="1" applyBorder="1" applyAlignment="1">
      <alignment vertical="center"/>
    </xf>
    <xf numFmtId="3" fontId="12" fillId="0" borderId="96" xfId="6" applyNumberFormat="1" applyFont="1" applyBorder="1" applyAlignment="1">
      <alignment vertical="center"/>
    </xf>
    <xf numFmtId="3" fontId="12" fillId="0" borderId="97" xfId="6" applyNumberFormat="1" applyFont="1" applyBorder="1" applyAlignment="1">
      <alignment vertical="center"/>
    </xf>
    <xf numFmtId="169" fontId="31" fillId="0" borderId="91" xfId="16" applyNumberFormat="1" applyFont="1" applyFill="1" applyBorder="1" applyAlignment="1" applyProtection="1">
      <alignment horizontal="center"/>
    </xf>
    <xf numFmtId="169" fontId="31" fillId="0" borderId="98" xfId="16" applyNumberFormat="1" applyFont="1" applyFill="1" applyBorder="1" applyAlignment="1" applyProtection="1">
      <alignment horizontal="center"/>
    </xf>
    <xf numFmtId="3" fontId="31" fillId="0" borderId="0" xfId="6" applyNumberFormat="1" applyFont="1" applyBorder="1"/>
    <xf numFmtId="3" fontId="45" fillId="0" borderId="0" xfId="6" applyNumberFormat="1" applyFont="1" applyBorder="1" applyAlignment="1">
      <alignment horizontal="right" vertical="center"/>
    </xf>
    <xf numFmtId="0" fontId="43" fillId="0" borderId="0" xfId="6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3" fontId="31" fillId="0" borderId="25" xfId="6" applyNumberFormat="1" applyFont="1" applyBorder="1"/>
    <xf numFmtId="3" fontId="31" fillId="0" borderId="25" xfId="6" applyNumberFormat="1" applyFont="1" applyBorder="1" applyAlignment="1">
      <alignment vertical="top"/>
    </xf>
    <xf numFmtId="3" fontId="12" fillId="0" borderId="21" xfId="6" applyNumberFormat="1" applyFont="1" applyBorder="1" applyAlignment="1">
      <alignment horizontal="right" vertical="center"/>
    </xf>
    <xf numFmtId="3" fontId="31" fillId="0" borderId="25" xfId="6" applyNumberFormat="1" applyFont="1" applyBorder="1" applyAlignment="1">
      <alignment horizontal="right"/>
    </xf>
    <xf numFmtId="3" fontId="31" fillId="0" borderId="25" xfId="6" applyNumberFormat="1" applyFont="1" applyBorder="1" applyAlignment="1">
      <alignment vertical="center"/>
    </xf>
    <xf numFmtId="3" fontId="12" fillId="0" borderId="25" xfId="6" applyNumberFormat="1" applyFont="1" applyBorder="1" applyAlignment="1">
      <alignment vertical="center"/>
    </xf>
    <xf numFmtId="3" fontId="12" fillId="0" borderId="77" xfId="6" applyNumberFormat="1" applyFont="1" applyBorder="1" applyAlignment="1">
      <alignment vertical="center"/>
    </xf>
    <xf numFmtId="3" fontId="12" fillId="0" borderId="25" xfId="6" applyNumberFormat="1" applyFont="1" applyBorder="1" applyAlignment="1">
      <alignment horizontal="right" vertical="center"/>
    </xf>
    <xf numFmtId="169" fontId="31" fillId="0" borderId="22" xfId="16" applyNumberFormat="1" applyFont="1" applyFill="1" applyBorder="1" applyAlignment="1" applyProtection="1">
      <alignment horizontal="center"/>
    </xf>
    <xf numFmtId="169" fontId="31" fillId="0" borderId="75" xfId="16" applyNumberFormat="1" applyFont="1" applyFill="1" applyBorder="1" applyAlignment="1" applyProtection="1">
      <alignment horizontal="center"/>
    </xf>
    <xf numFmtId="3" fontId="22" fillId="3" borderId="0" xfId="0" applyNumberFormat="1" applyFont="1" applyFill="1"/>
    <xf numFmtId="3" fontId="22" fillId="4" borderId="0" xfId="0" applyNumberFormat="1" applyFont="1" applyFill="1"/>
    <xf numFmtId="3" fontId="45" fillId="3" borderId="0" xfId="0" applyNumberFormat="1" applyFont="1" applyFill="1"/>
    <xf numFmtId="3" fontId="45" fillId="4" borderId="0" xfId="0" applyNumberFormat="1" applyFont="1" applyFill="1" applyAlignment="1">
      <alignment horizontal="left" indent="1"/>
    </xf>
    <xf numFmtId="3" fontId="45" fillId="3" borderId="0" xfId="0" applyNumberFormat="1" applyFont="1" applyFill="1" applyAlignment="1">
      <alignment horizontal="left" indent="1"/>
    </xf>
    <xf numFmtId="3" fontId="45" fillId="7" borderId="0" xfId="0" applyNumberFormat="1" applyFont="1" applyFill="1" applyAlignment="1">
      <alignment horizontal="left" indent="1"/>
    </xf>
    <xf numFmtId="3" fontId="45" fillId="4" borderId="0" xfId="0" applyNumberFormat="1" applyFont="1" applyFill="1"/>
    <xf numFmtId="0" fontId="53" fillId="2" borderId="0" xfId="0" applyFont="1" applyFill="1"/>
    <xf numFmtId="3" fontId="53" fillId="2" borderId="0" xfId="0" applyNumberFormat="1" applyFont="1" applyFill="1"/>
    <xf numFmtId="3" fontId="43" fillId="4" borderId="44" xfId="8" applyNumberFormat="1" applyFont="1" applyFill="1" applyBorder="1"/>
    <xf numFmtId="3" fontId="39" fillId="5" borderId="44" xfId="8" applyNumberFormat="1" applyFont="1" applyFill="1" applyBorder="1" applyAlignment="1">
      <alignment horizontal="center" vertical="top"/>
    </xf>
    <xf numFmtId="3" fontId="11" fillId="0" borderId="147" xfId="6" applyNumberFormat="1" applyFont="1" applyBorder="1" applyAlignment="1">
      <alignment horizontal="right" vertical="center"/>
    </xf>
    <xf numFmtId="3" fontId="12" fillId="0" borderId="148" xfId="6" applyNumberFormat="1" applyFont="1" applyBorder="1" applyAlignment="1">
      <alignment horizontal="right" vertical="center"/>
    </xf>
    <xf numFmtId="3" fontId="44" fillId="5" borderId="44" xfId="12" applyNumberFormat="1" applyFont="1" applyFill="1" applyBorder="1" applyAlignment="1">
      <alignment horizontal="center" wrapText="1"/>
    </xf>
    <xf numFmtId="3" fontId="44" fillId="5" borderId="44" xfId="8" applyNumberFormat="1" applyFont="1" applyFill="1" applyBorder="1" applyAlignment="1">
      <alignment horizontal="right"/>
    </xf>
    <xf numFmtId="3" fontId="43" fillId="5" borderId="44" xfId="8" applyNumberFormat="1" applyFont="1" applyFill="1" applyBorder="1" applyAlignment="1">
      <alignment horizontal="right"/>
    </xf>
    <xf numFmtId="3" fontId="6" fillId="3" borderId="44" xfId="8" applyNumberFormat="1" applyFont="1" applyFill="1" applyBorder="1" applyAlignment="1">
      <alignment horizontal="right"/>
    </xf>
    <xf numFmtId="3" fontId="44" fillId="5" borderId="52" xfId="8" applyNumberFormat="1" applyFont="1" applyFill="1" applyBorder="1" applyAlignment="1">
      <alignment horizontal="right"/>
    </xf>
    <xf numFmtId="3" fontId="6" fillId="3" borderId="52" xfId="8" applyNumberFormat="1" applyFont="1" applyFill="1" applyBorder="1" applyAlignment="1">
      <alignment horizontal="right"/>
    </xf>
    <xf numFmtId="3" fontId="43" fillId="5" borderId="108" xfId="8" applyNumberFormat="1" applyFont="1" applyFill="1" applyBorder="1" applyAlignment="1">
      <alignment horizontal="right"/>
    </xf>
    <xf numFmtId="3" fontId="6" fillId="3" borderId="108" xfId="8" applyNumberFormat="1" applyFont="1" applyFill="1" applyBorder="1" applyAlignment="1">
      <alignment horizontal="right"/>
    </xf>
    <xf numFmtId="3" fontId="5" fillId="4" borderId="151" xfId="8" applyNumberFormat="1" applyFont="1" applyFill="1" applyBorder="1" applyAlignment="1">
      <alignment horizontal="right"/>
    </xf>
    <xf numFmtId="3" fontId="26" fillId="4" borderId="44" xfId="8" applyNumberFormat="1" applyFont="1" applyFill="1" applyBorder="1" applyAlignment="1">
      <alignment horizontal="center" wrapText="1"/>
    </xf>
    <xf numFmtId="3" fontId="6" fillId="4" borderId="44" xfId="8" applyNumberFormat="1" applyFont="1" applyFill="1" applyBorder="1" applyAlignment="1">
      <alignment horizontal="right"/>
    </xf>
    <xf numFmtId="3" fontId="5" fillId="4" borderId="44" xfId="8" applyNumberFormat="1" applyFont="1" applyFill="1" applyBorder="1" applyAlignment="1">
      <alignment horizontal="right"/>
    </xf>
    <xf numFmtId="3" fontId="26" fillId="3" borderId="44" xfId="8" applyNumberFormat="1" applyFont="1" applyFill="1" applyBorder="1" applyAlignment="1">
      <alignment horizontal="center" wrapText="1"/>
    </xf>
    <xf numFmtId="3" fontId="5" fillId="3" borderId="44" xfId="8" applyNumberFormat="1" applyFont="1" applyFill="1" applyBorder="1" applyAlignment="1">
      <alignment horizontal="right"/>
    </xf>
    <xf numFmtId="3" fontId="6" fillId="4" borderId="44" xfId="8" applyNumberFormat="1" applyFont="1" applyFill="1" applyBorder="1" applyAlignment="1">
      <alignment horizontal="center" wrapText="1"/>
    </xf>
    <xf numFmtId="3" fontId="6" fillId="3" borderId="44" xfId="8" applyNumberFormat="1" applyFont="1" applyFill="1" applyBorder="1" applyAlignment="1">
      <alignment horizontal="center" wrapText="1"/>
    </xf>
    <xf numFmtId="3" fontId="6" fillId="5" borderId="44" xfId="8" applyNumberFormat="1" applyFont="1" applyFill="1" applyBorder="1" applyAlignment="1">
      <alignment horizontal="center" wrapText="1"/>
    </xf>
    <xf numFmtId="3" fontId="6" fillId="5" borderId="44" xfId="8" applyNumberFormat="1" applyFont="1" applyFill="1" applyBorder="1" applyAlignment="1">
      <alignment horizontal="right"/>
    </xf>
    <xf numFmtId="3" fontId="5" fillId="5" borderId="44" xfId="8" applyNumberFormat="1" applyFont="1" applyFill="1" applyBorder="1" applyAlignment="1">
      <alignment horizontal="right"/>
    </xf>
    <xf numFmtId="0" fontId="26" fillId="4" borderId="44" xfId="3" applyFont="1" applyFill="1" applyBorder="1" applyAlignment="1">
      <alignment horizontal="center" wrapText="1"/>
    </xf>
    <xf numFmtId="3" fontId="25" fillId="4" borderId="44" xfId="8" applyNumberFormat="1" applyFont="1" applyFill="1" applyBorder="1" applyAlignment="1">
      <alignment horizontal="right"/>
    </xf>
    <xf numFmtId="0" fontId="26" fillId="3" borderId="44" xfId="3" applyFont="1" applyFill="1" applyBorder="1" applyAlignment="1">
      <alignment horizontal="center" wrapText="1"/>
    </xf>
    <xf numFmtId="3" fontId="44" fillId="3" borderId="44" xfId="8" applyNumberFormat="1" applyFont="1" applyFill="1" applyBorder="1" applyAlignment="1">
      <alignment horizontal="right"/>
    </xf>
    <xf numFmtId="3" fontId="44" fillId="3" borderId="44" xfId="8" applyNumberFormat="1" applyFont="1" applyFill="1" applyBorder="1" applyAlignment="1">
      <alignment horizontal="center" wrapText="1"/>
    </xf>
    <xf numFmtId="3" fontId="43" fillId="3" borderId="44" xfId="8" applyNumberFormat="1" applyFont="1" applyFill="1" applyBorder="1" applyAlignment="1">
      <alignment horizontal="right"/>
    </xf>
    <xf numFmtId="3" fontId="25" fillId="3" borderId="44" xfId="8" applyNumberFormat="1" applyFont="1" applyFill="1" applyBorder="1" applyAlignment="1">
      <alignment horizontal="right"/>
    </xf>
    <xf numFmtId="3" fontId="29" fillId="4" borderId="44" xfId="8" applyNumberFormat="1" applyFont="1" applyFill="1" applyBorder="1" applyAlignment="1">
      <alignment horizontal="right"/>
    </xf>
    <xf numFmtId="3" fontId="27" fillId="4" borderId="44" xfId="8" applyNumberFormat="1" applyFont="1" applyFill="1" applyBorder="1" applyAlignment="1">
      <alignment horizontal="right"/>
    </xf>
    <xf numFmtId="3" fontId="44" fillId="7" borderId="44" xfId="8" applyNumberFormat="1" applyFont="1" applyFill="1" applyBorder="1" applyAlignment="1">
      <alignment horizontal="center" wrapText="1"/>
    </xf>
    <xf numFmtId="3" fontId="44" fillId="7" borderId="44" xfId="8" applyNumberFormat="1" applyFont="1" applyFill="1" applyBorder="1" applyAlignment="1">
      <alignment horizontal="right"/>
    </xf>
    <xf numFmtId="3" fontId="43" fillId="7" borderId="44" xfId="8" applyNumberFormat="1" applyFont="1" applyFill="1" applyBorder="1" applyAlignment="1">
      <alignment horizontal="right"/>
    </xf>
    <xf numFmtId="3" fontId="14" fillId="4" borderId="44" xfId="8" applyNumberFormat="1" applyFont="1" applyFill="1" applyBorder="1" applyAlignment="1">
      <alignment horizontal="center" wrapText="1"/>
    </xf>
    <xf numFmtId="3" fontId="14" fillId="3" borderId="44" xfId="8" applyNumberFormat="1" applyFont="1" applyFill="1" applyBorder="1" applyAlignment="1">
      <alignment horizontal="center" wrapText="1"/>
    </xf>
    <xf numFmtId="3" fontId="6" fillId="6" borderId="44" xfId="8" applyNumberFormat="1" applyFont="1" applyFill="1" applyBorder="1" applyAlignment="1">
      <alignment horizontal="center" wrapText="1"/>
    </xf>
    <xf numFmtId="3" fontId="6" fillId="6" borderId="44" xfId="8" applyNumberFormat="1" applyFont="1" applyFill="1" applyBorder="1" applyAlignment="1">
      <alignment horizontal="right"/>
    </xf>
    <xf numFmtId="3" fontId="5" fillId="6" borderId="44" xfId="8" applyNumberFormat="1" applyFont="1" applyFill="1" applyBorder="1" applyAlignment="1">
      <alignment horizontal="right"/>
    </xf>
    <xf numFmtId="3" fontId="6" fillId="3" borderId="44" xfId="8" applyNumberFormat="1" applyFont="1" applyFill="1" applyBorder="1" applyAlignment="1">
      <alignment horizontal="right" vertical="center"/>
    </xf>
    <xf numFmtId="3" fontId="5" fillId="3" borderId="44" xfId="8" applyNumberFormat="1" applyFont="1" applyFill="1" applyBorder="1" applyAlignment="1">
      <alignment horizontal="right" vertical="center"/>
    </xf>
    <xf numFmtId="3" fontId="6" fillId="4" borderId="44" xfId="8" applyNumberFormat="1" applyFont="1" applyFill="1" applyBorder="1" applyAlignment="1">
      <alignment horizontal="right" vertical="center"/>
    </xf>
    <xf numFmtId="3" fontId="5" fillId="4" borderId="44" xfId="8" applyNumberFormat="1" applyFont="1" applyFill="1" applyBorder="1" applyAlignment="1">
      <alignment horizontal="right" vertical="center"/>
    </xf>
    <xf numFmtId="3" fontId="44" fillId="3" borderId="44" xfId="8" applyNumberFormat="1" applyFont="1" applyFill="1" applyBorder="1" applyAlignment="1">
      <alignment horizontal="right" vertical="center"/>
    </xf>
    <xf numFmtId="3" fontId="43" fillId="3" borderId="44" xfId="8" applyNumberFormat="1" applyFont="1" applyFill="1" applyBorder="1" applyAlignment="1">
      <alignment horizontal="right" vertical="center"/>
    </xf>
    <xf numFmtId="3" fontId="6" fillId="4" borderId="44" xfId="12" applyNumberFormat="1" applyFont="1" applyFill="1" applyBorder="1" applyAlignment="1">
      <alignment horizontal="center" wrapText="1"/>
    </xf>
    <xf numFmtId="3" fontId="6" fillId="3" borderId="44" xfId="12" applyNumberFormat="1" applyFont="1" applyFill="1" applyBorder="1" applyAlignment="1">
      <alignment horizontal="center" wrapText="1"/>
    </xf>
    <xf numFmtId="3" fontId="6" fillId="5" borderId="44" xfId="12" applyNumberFormat="1" applyFont="1" applyFill="1" applyBorder="1" applyAlignment="1">
      <alignment horizontal="center" wrapText="1"/>
    </xf>
    <xf numFmtId="3" fontId="6" fillId="4" borderId="52" xfId="8" applyNumberFormat="1" applyFont="1" applyFill="1" applyBorder="1" applyAlignment="1">
      <alignment horizontal="right"/>
    </xf>
    <xf numFmtId="3" fontId="6" fillId="5" borderId="52" xfId="8" applyNumberFormat="1" applyFont="1" applyFill="1" applyBorder="1" applyAlignment="1">
      <alignment horizontal="right"/>
    </xf>
    <xf numFmtId="3" fontId="44" fillId="3" borderId="52" xfId="8" applyNumberFormat="1" applyFont="1" applyFill="1" applyBorder="1" applyAlignment="1">
      <alignment horizontal="right"/>
    </xf>
    <xf numFmtId="3" fontId="29" fillId="4" borderId="52" xfId="8" applyNumberFormat="1" applyFont="1" applyFill="1" applyBorder="1" applyAlignment="1">
      <alignment horizontal="right"/>
    </xf>
    <xf numFmtId="3" fontId="44" fillId="7" borderId="52" xfId="8" applyNumberFormat="1" applyFont="1" applyFill="1" applyBorder="1" applyAlignment="1">
      <alignment horizontal="right"/>
    </xf>
    <xf numFmtId="3" fontId="6" fillId="6" borderId="52" xfId="8" applyNumberFormat="1" applyFont="1" applyFill="1" applyBorder="1" applyAlignment="1">
      <alignment horizontal="right"/>
    </xf>
    <xf numFmtId="3" fontId="6" fillId="3" borderId="52" xfId="8" applyNumberFormat="1" applyFont="1" applyFill="1" applyBorder="1" applyAlignment="1">
      <alignment horizontal="right" vertical="center"/>
    </xf>
    <xf numFmtId="3" fontId="6" fillId="4" borderId="52" xfId="8" applyNumberFormat="1" applyFont="1" applyFill="1" applyBorder="1" applyAlignment="1">
      <alignment horizontal="right" vertical="center"/>
    </xf>
    <xf numFmtId="3" fontId="44" fillId="3" borderId="52" xfId="8" applyNumberFormat="1" applyFont="1" applyFill="1" applyBorder="1" applyAlignment="1">
      <alignment horizontal="right" vertical="center"/>
    </xf>
    <xf numFmtId="3" fontId="5" fillId="4" borderId="108" xfId="8" applyNumberFormat="1" applyFont="1" applyFill="1" applyBorder="1" applyAlignment="1">
      <alignment horizontal="right"/>
    </xf>
    <xf numFmtId="3" fontId="5" fillId="3" borderId="108" xfId="8" applyNumberFormat="1" applyFont="1" applyFill="1" applyBorder="1" applyAlignment="1">
      <alignment horizontal="right"/>
    </xf>
    <xf numFmtId="3" fontId="5" fillId="5" borderId="108" xfId="8" applyNumberFormat="1" applyFont="1" applyFill="1" applyBorder="1" applyAlignment="1">
      <alignment horizontal="right"/>
    </xf>
    <xf numFmtId="3" fontId="25" fillId="4" borderId="108" xfId="8" applyNumberFormat="1" applyFont="1" applyFill="1" applyBorder="1" applyAlignment="1">
      <alignment horizontal="right"/>
    </xf>
    <xf numFmtId="3" fontId="43" fillId="3" borderId="108" xfId="8" applyNumberFormat="1" applyFont="1" applyFill="1" applyBorder="1" applyAlignment="1">
      <alignment horizontal="right"/>
    </xf>
    <xf numFmtId="3" fontId="25" fillId="3" borderId="108" xfId="8" applyNumberFormat="1" applyFont="1" applyFill="1" applyBorder="1" applyAlignment="1">
      <alignment horizontal="right"/>
    </xf>
    <xf numFmtId="3" fontId="27" fillId="4" borderId="108" xfId="8" applyNumberFormat="1" applyFont="1" applyFill="1" applyBorder="1" applyAlignment="1">
      <alignment horizontal="right"/>
    </xf>
    <xf numFmtId="3" fontId="43" fillId="7" borderId="108" xfId="8" applyNumberFormat="1" applyFont="1" applyFill="1" applyBorder="1" applyAlignment="1">
      <alignment horizontal="right"/>
    </xf>
    <xf numFmtId="3" fontId="5" fillId="6" borderId="108" xfId="8" applyNumberFormat="1" applyFont="1" applyFill="1" applyBorder="1" applyAlignment="1">
      <alignment horizontal="right"/>
    </xf>
    <xf numFmtId="3" fontId="5" fillId="3" borderId="108" xfId="8" applyNumberFormat="1" applyFont="1" applyFill="1" applyBorder="1" applyAlignment="1">
      <alignment horizontal="right" vertical="center"/>
    </xf>
    <xf numFmtId="3" fontId="5" fillId="4" borderId="108" xfId="8" applyNumberFormat="1" applyFont="1" applyFill="1" applyBorder="1" applyAlignment="1">
      <alignment horizontal="right" vertical="center"/>
    </xf>
    <xf numFmtId="3" fontId="43" fillId="3" borderId="108" xfId="8" applyNumberFormat="1" applyFont="1" applyFill="1" applyBorder="1" applyAlignment="1">
      <alignment horizontal="right" vertical="center"/>
    </xf>
    <xf numFmtId="3" fontId="20" fillId="3" borderId="61" xfId="8" applyNumberFormat="1" applyFont="1" applyFill="1" applyBorder="1" applyAlignment="1">
      <alignment horizontal="center" vertical="center"/>
    </xf>
    <xf numFmtId="3" fontId="5" fillId="4" borderId="52" xfId="8" applyNumberFormat="1" applyFont="1" applyFill="1" applyBorder="1" applyAlignment="1">
      <alignment horizontal="right"/>
    </xf>
    <xf numFmtId="3" fontId="5" fillId="3" borderId="52" xfId="8" applyNumberFormat="1" applyFont="1" applyFill="1" applyBorder="1" applyAlignment="1">
      <alignment horizontal="right"/>
    </xf>
    <xf numFmtId="3" fontId="5" fillId="5" borderId="52" xfId="8" applyNumberFormat="1" applyFont="1" applyFill="1" applyBorder="1" applyAlignment="1">
      <alignment horizontal="right"/>
    </xf>
    <xf numFmtId="3" fontId="25" fillId="4" borderId="52" xfId="8" applyNumberFormat="1" applyFont="1" applyFill="1" applyBorder="1" applyAlignment="1">
      <alignment horizontal="right"/>
    </xf>
    <xf numFmtId="3" fontId="43" fillId="3" borderId="52" xfId="8" applyNumberFormat="1" applyFont="1" applyFill="1" applyBorder="1" applyAlignment="1">
      <alignment horizontal="right"/>
    </xf>
    <xf numFmtId="3" fontId="25" fillId="3" borderId="52" xfId="8" applyNumberFormat="1" applyFont="1" applyFill="1" applyBorder="1" applyAlignment="1">
      <alignment horizontal="right"/>
    </xf>
    <xf numFmtId="3" fontId="27" fillId="4" borderId="52" xfId="8" applyNumberFormat="1" applyFont="1" applyFill="1" applyBorder="1" applyAlignment="1">
      <alignment horizontal="right"/>
    </xf>
    <xf numFmtId="3" fontId="43" fillId="7" borderId="52" xfId="8" applyNumberFormat="1" applyFont="1" applyFill="1" applyBorder="1" applyAlignment="1">
      <alignment horizontal="right"/>
    </xf>
    <xf numFmtId="3" fontId="5" fillId="6" borderId="52" xfId="8" applyNumberFormat="1" applyFont="1" applyFill="1" applyBorder="1" applyAlignment="1">
      <alignment horizontal="right"/>
    </xf>
    <xf numFmtId="3" fontId="5" fillId="3" borderId="52" xfId="8" applyNumberFormat="1" applyFont="1" applyFill="1" applyBorder="1" applyAlignment="1">
      <alignment horizontal="right" vertical="center"/>
    </xf>
    <xf numFmtId="3" fontId="5" fillId="4" borderId="52" xfId="8" applyNumberFormat="1" applyFont="1" applyFill="1" applyBorder="1" applyAlignment="1">
      <alignment horizontal="right" vertical="center"/>
    </xf>
    <xf numFmtId="3" fontId="43" fillId="3" borderId="52" xfId="8" applyNumberFormat="1" applyFont="1" applyFill="1" applyBorder="1" applyAlignment="1">
      <alignment horizontal="right" vertical="center"/>
    </xf>
    <xf numFmtId="3" fontId="5" fillId="4" borderId="150" xfId="8" applyNumberFormat="1" applyFont="1" applyFill="1" applyBorder="1" applyAlignment="1">
      <alignment horizontal="right"/>
    </xf>
    <xf numFmtId="3" fontId="44" fillId="3" borderId="108" xfId="8" applyNumberFormat="1" applyFont="1" applyFill="1" applyBorder="1" applyAlignment="1">
      <alignment horizontal="right"/>
    </xf>
    <xf numFmtId="3" fontId="6" fillId="3" borderId="0" xfId="8" applyNumberFormat="1" applyFont="1" applyFill="1" applyBorder="1"/>
    <xf numFmtId="3" fontId="20" fillId="3" borderId="0" xfId="8" applyNumberFormat="1" applyFont="1" applyFill="1" applyBorder="1" applyAlignment="1">
      <alignment horizontal="center" vertical="top"/>
    </xf>
    <xf numFmtId="3" fontId="6" fillId="8" borderId="0" xfId="8" applyNumberFormat="1" applyFont="1" applyFill="1" applyAlignment="1">
      <alignment wrapText="1"/>
    </xf>
    <xf numFmtId="3" fontId="14" fillId="8" borderId="0" xfId="8" applyNumberFormat="1" applyFont="1" applyFill="1" applyAlignment="1">
      <alignment wrapText="1"/>
    </xf>
    <xf numFmtId="3" fontId="14" fillId="3" borderId="0" xfId="8" applyNumberFormat="1" applyFont="1" applyFill="1" applyAlignment="1">
      <alignment wrapText="1"/>
    </xf>
    <xf numFmtId="3" fontId="6" fillId="3" borderId="0" xfId="8" applyNumberFormat="1" applyFont="1" applyFill="1" applyBorder="1" applyAlignment="1">
      <alignment horizontal="right"/>
    </xf>
    <xf numFmtId="0" fontId="21" fillId="3" borderId="0" xfId="0" applyFont="1" applyFill="1" applyBorder="1"/>
    <xf numFmtId="3" fontId="6" fillId="8" borderId="152" xfId="8" applyNumberFormat="1" applyFont="1" applyFill="1" applyBorder="1" applyAlignment="1">
      <alignment vertical="center" wrapText="1"/>
    </xf>
    <xf numFmtId="3" fontId="14" fillId="3" borderId="152" xfId="8" applyNumberFormat="1" applyFont="1" applyFill="1" applyBorder="1" applyAlignment="1">
      <alignment horizontal="center" vertical="center" wrapText="1"/>
    </xf>
    <xf numFmtId="0" fontId="21" fillId="3" borderId="152" xfId="0" applyFont="1" applyFill="1" applyBorder="1" applyAlignment="1">
      <alignment horizontal="center" vertical="center"/>
    </xf>
    <xf numFmtId="0" fontId="21" fillId="3" borderId="152" xfId="0" applyFont="1" applyFill="1" applyBorder="1" applyAlignment="1">
      <alignment horizontal="center" vertical="center" wrapText="1"/>
    </xf>
    <xf numFmtId="0" fontId="51" fillId="3" borderId="152" xfId="0" applyFont="1" applyFill="1" applyBorder="1" applyAlignment="1">
      <alignment horizontal="center" vertical="center"/>
    </xf>
    <xf numFmtId="3" fontId="6" fillId="8" borderId="152" xfId="8" applyNumberFormat="1" applyFont="1" applyFill="1" applyBorder="1" applyAlignment="1">
      <alignment wrapText="1"/>
    </xf>
    <xf numFmtId="41" fontId="6" fillId="8" borderId="152" xfId="8" applyNumberFormat="1" applyFont="1" applyFill="1" applyBorder="1" applyAlignment="1">
      <alignment wrapText="1"/>
    </xf>
    <xf numFmtId="41" fontId="6" fillId="3" borderId="152" xfId="8" applyNumberFormat="1" applyFont="1" applyFill="1" applyBorder="1" applyAlignment="1">
      <alignment wrapText="1"/>
    </xf>
    <xf numFmtId="41" fontId="51" fillId="3" borderId="152" xfId="0" applyNumberFormat="1" applyFont="1" applyFill="1" applyBorder="1" applyAlignment="1"/>
    <xf numFmtId="41" fontId="51" fillId="3" borderId="152" xfId="0" applyNumberFormat="1" applyFont="1" applyFill="1" applyBorder="1" applyAlignment="1">
      <alignment horizontal="center" vertical="center"/>
    </xf>
    <xf numFmtId="41" fontId="51" fillId="3" borderId="152" xfId="0" applyNumberFormat="1" applyFont="1" applyFill="1" applyBorder="1" applyAlignment="1">
      <alignment horizontal="center"/>
    </xf>
    <xf numFmtId="3" fontId="43" fillId="3" borderId="0" xfId="8" applyNumberFormat="1" applyFont="1" applyFill="1" applyBorder="1"/>
    <xf numFmtId="3" fontId="39" fillId="3" borderId="0" xfId="8" applyNumberFormat="1" applyFont="1" applyFill="1" applyBorder="1" applyAlignment="1">
      <alignment horizontal="center" vertical="top"/>
    </xf>
    <xf numFmtId="3" fontId="43" fillId="3" borderId="0" xfId="8" applyNumberFormat="1" applyFont="1" applyFill="1" applyBorder="1" applyAlignment="1">
      <alignment horizontal="right"/>
    </xf>
    <xf numFmtId="0" fontId="52" fillId="3" borderId="0" xfId="0" applyFont="1" applyFill="1" applyBorder="1"/>
    <xf numFmtId="41" fontId="6" fillId="8" borderId="0" xfId="8" applyNumberFormat="1" applyFont="1" applyFill="1" applyAlignment="1">
      <alignment wrapText="1"/>
    </xf>
    <xf numFmtId="41" fontId="6" fillId="3" borderId="0" xfId="8" applyNumberFormat="1" applyFont="1" applyFill="1" applyAlignment="1">
      <alignment wrapText="1"/>
    </xf>
    <xf numFmtId="41" fontId="51" fillId="3" borderId="0" xfId="0" applyNumberFormat="1" applyFont="1" applyFill="1"/>
    <xf numFmtId="0" fontId="51" fillId="3" borderId="0" xfId="0" applyFont="1" applyFill="1"/>
    <xf numFmtId="3" fontId="51" fillId="3" borderId="0" xfId="0" applyNumberFormat="1" applyFont="1" applyFill="1"/>
    <xf numFmtId="3" fontId="13" fillId="2" borderId="155" xfId="0" applyNumberFormat="1" applyFont="1" applyFill="1" applyBorder="1" applyAlignment="1" applyProtection="1">
      <alignment horizontal="center" vertical="center" wrapText="1"/>
    </xf>
    <xf numFmtId="0" fontId="13" fillId="2" borderId="157" xfId="13" applyFont="1" applyFill="1" applyBorder="1" applyAlignment="1" applyProtection="1">
      <alignment horizontal="center" vertical="center" wrapText="1"/>
    </xf>
    <xf numFmtId="0" fontId="13" fillId="2" borderId="158" xfId="13" applyFont="1" applyFill="1" applyBorder="1" applyAlignment="1" applyProtection="1">
      <alignment horizontal="center" vertical="center" wrapText="1"/>
    </xf>
    <xf numFmtId="0" fontId="13" fillId="2" borderId="159" xfId="13" applyFont="1" applyFill="1" applyBorder="1" applyAlignment="1" applyProtection="1">
      <alignment horizontal="center" vertical="center" wrapText="1"/>
    </xf>
    <xf numFmtId="0" fontId="13" fillId="2" borderId="159" xfId="13" applyFont="1" applyFill="1" applyBorder="1" applyAlignment="1" applyProtection="1">
      <alignment horizontal="left" vertical="center" wrapText="1" indent="1"/>
    </xf>
    <xf numFmtId="49" fontId="14" fillId="2" borderId="160" xfId="13" applyNumberFormat="1" applyFont="1" applyFill="1" applyBorder="1" applyAlignment="1" applyProtection="1">
      <alignment horizontal="left" vertical="center" wrapText="1" indent="1"/>
    </xf>
    <xf numFmtId="49" fontId="14" fillId="2" borderId="161" xfId="13" applyNumberFormat="1" applyFont="1" applyFill="1" applyBorder="1" applyAlignment="1" applyProtection="1">
      <alignment horizontal="left" vertical="center" wrapText="1" indent="1"/>
    </xf>
    <xf numFmtId="49" fontId="14" fillId="2" borderId="162" xfId="13" applyNumberFormat="1" applyFont="1" applyFill="1" applyBorder="1" applyAlignment="1" applyProtection="1">
      <alignment horizontal="left" vertical="center" wrapText="1" indent="1"/>
    </xf>
    <xf numFmtId="49" fontId="14" fillId="2" borderId="163" xfId="13" applyNumberFormat="1" applyFont="1" applyFill="1" applyBorder="1" applyAlignment="1" applyProtection="1">
      <alignment horizontal="left" vertical="center" wrapText="1" indent="1"/>
    </xf>
    <xf numFmtId="0" fontId="13" fillId="2" borderId="164" xfId="13" applyFont="1" applyFill="1" applyBorder="1" applyAlignment="1" applyProtection="1">
      <alignment horizontal="left" vertical="center" wrapText="1" indent="1"/>
    </xf>
    <xf numFmtId="3" fontId="44" fillId="5" borderId="44" xfId="8" applyNumberFormat="1" applyFont="1" applyFill="1" applyBorder="1" applyAlignment="1">
      <alignment horizontal="center" wrapText="1"/>
    </xf>
    <xf numFmtId="3" fontId="43" fillId="5" borderId="52" xfId="8" applyNumberFormat="1" applyFont="1" applyFill="1" applyBorder="1" applyAlignment="1">
      <alignment horizontal="right"/>
    </xf>
    <xf numFmtId="0" fontId="21" fillId="7" borderId="0" xfId="0" applyFont="1" applyFill="1"/>
    <xf numFmtId="3" fontId="47" fillId="3" borderId="44" xfId="8" applyNumberFormat="1" applyFont="1" applyFill="1" applyBorder="1"/>
    <xf numFmtId="3" fontId="47" fillId="3" borderId="44" xfId="8" applyNumberFormat="1" applyFont="1" applyFill="1" applyBorder="1" applyAlignment="1">
      <alignment horizontal="center" vertical="top"/>
    </xf>
    <xf numFmtId="3" fontId="44" fillId="3" borderId="44" xfId="8" applyNumberFormat="1" applyFont="1" applyFill="1" applyBorder="1"/>
    <xf numFmtId="3" fontId="45" fillId="3" borderId="44" xfId="8" applyNumberFormat="1" applyFont="1" applyFill="1" applyBorder="1" applyAlignment="1">
      <alignment horizontal="center" vertical="top"/>
    </xf>
    <xf numFmtId="3" fontId="43" fillId="3" borderId="44" xfId="8" applyNumberFormat="1" applyFont="1" applyFill="1" applyBorder="1" applyAlignment="1">
      <alignment horizontal="center" vertical="top"/>
    </xf>
    <xf numFmtId="3" fontId="45" fillId="5" borderId="44" xfId="8" applyNumberFormat="1" applyFont="1" applyFill="1" applyBorder="1" applyAlignment="1">
      <alignment horizontal="center"/>
    </xf>
    <xf numFmtId="3" fontId="43" fillId="3" borderId="44" xfId="8" applyNumberFormat="1" applyFont="1" applyFill="1" applyBorder="1" applyAlignment="1">
      <alignment vertical="center"/>
    </xf>
    <xf numFmtId="3" fontId="49" fillId="3" borderId="0" xfId="0" applyNumberFormat="1" applyFont="1" applyFill="1"/>
    <xf numFmtId="3" fontId="44" fillId="3" borderId="44" xfId="8" applyNumberFormat="1" applyFont="1" applyFill="1" applyBorder="1" applyAlignment="1">
      <alignment horizontal="center"/>
    </xf>
    <xf numFmtId="3" fontId="44" fillId="5" borderId="44" xfId="8" applyNumberFormat="1" applyFont="1" applyFill="1" applyBorder="1"/>
    <xf numFmtId="3" fontId="45" fillId="5" borderId="44" xfId="8" applyNumberFormat="1" applyFont="1" applyFill="1" applyBorder="1" applyAlignment="1">
      <alignment horizontal="center" vertical="top"/>
    </xf>
    <xf numFmtId="3" fontId="44" fillId="5" borderId="108" xfId="8" applyNumberFormat="1" applyFont="1" applyFill="1" applyBorder="1" applyAlignment="1">
      <alignment horizontal="right"/>
    </xf>
    <xf numFmtId="3" fontId="44" fillId="6" borderId="44" xfId="8" applyNumberFormat="1" applyFont="1" applyFill="1" applyBorder="1" applyAlignment="1">
      <alignment horizontal="center" wrapText="1"/>
    </xf>
    <xf numFmtId="3" fontId="44" fillId="6" borderId="44" xfId="8" applyNumberFormat="1" applyFont="1" applyFill="1" applyBorder="1" applyAlignment="1">
      <alignment horizontal="right"/>
    </xf>
    <xf numFmtId="3" fontId="44" fillId="6" borderId="52" xfId="8" applyNumberFormat="1" applyFont="1" applyFill="1" applyBorder="1" applyAlignment="1">
      <alignment horizontal="right"/>
    </xf>
    <xf numFmtId="3" fontId="43" fillId="6" borderId="108" xfId="8" applyNumberFormat="1" applyFont="1" applyFill="1" applyBorder="1" applyAlignment="1">
      <alignment horizontal="right"/>
    </xf>
    <xf numFmtId="3" fontId="43" fillId="6" borderId="44" xfId="8" applyNumberFormat="1" applyFont="1" applyFill="1" applyBorder="1" applyAlignment="1">
      <alignment horizontal="right"/>
    </xf>
    <xf numFmtId="3" fontId="43" fillId="6" borderId="52" xfId="8" applyNumberFormat="1" applyFont="1" applyFill="1" applyBorder="1" applyAlignment="1">
      <alignment horizontal="right"/>
    </xf>
    <xf numFmtId="3" fontId="5" fillId="7" borderId="44" xfId="8" applyNumberFormat="1" applyFont="1" applyFill="1" applyBorder="1"/>
    <xf numFmtId="3" fontId="20" fillId="7" borderId="44" xfId="8" applyNumberFormat="1" applyFont="1" applyFill="1" applyBorder="1" applyAlignment="1">
      <alignment horizontal="center"/>
    </xf>
    <xf numFmtId="3" fontId="6" fillId="7" borderId="44" xfId="8" applyNumberFormat="1" applyFont="1" applyFill="1" applyBorder="1" applyAlignment="1">
      <alignment horizontal="center" wrapText="1"/>
    </xf>
    <xf numFmtId="3" fontId="6" fillId="7" borderId="44" xfId="8" applyNumberFormat="1" applyFont="1" applyFill="1" applyBorder="1" applyAlignment="1">
      <alignment horizontal="right"/>
    </xf>
    <xf numFmtId="3" fontId="6" fillId="7" borderId="52" xfId="8" applyNumberFormat="1" applyFont="1" applyFill="1" applyBorder="1" applyAlignment="1">
      <alignment horizontal="right"/>
    </xf>
    <xf numFmtId="3" fontId="5" fillId="7" borderId="108" xfId="8" applyNumberFormat="1" applyFont="1" applyFill="1" applyBorder="1" applyAlignment="1">
      <alignment horizontal="right"/>
    </xf>
    <xf numFmtId="3" fontId="5" fillId="7" borderId="44" xfId="8" applyNumberFormat="1" applyFont="1" applyFill="1" applyBorder="1" applyAlignment="1">
      <alignment horizontal="right"/>
    </xf>
    <xf numFmtId="3" fontId="5" fillId="7" borderId="52" xfId="8" applyNumberFormat="1" applyFont="1" applyFill="1" applyBorder="1" applyAlignment="1">
      <alignment horizontal="right"/>
    </xf>
    <xf numFmtId="3" fontId="6" fillId="8" borderId="0" xfId="8" applyNumberFormat="1" applyFont="1" applyFill="1"/>
    <xf numFmtId="3" fontId="20" fillId="8" borderId="0" xfId="8" applyNumberFormat="1" applyFont="1" applyFill="1" applyAlignment="1">
      <alignment horizontal="center" vertical="top"/>
    </xf>
    <xf numFmtId="3" fontId="21" fillId="3" borderId="0" xfId="0" applyNumberFormat="1" applyFont="1" applyFill="1"/>
    <xf numFmtId="3" fontId="54" fillId="3" borderId="0" xfId="0" applyNumberFormat="1" applyFont="1" applyFill="1"/>
    <xf numFmtId="0" fontId="21" fillId="8" borderId="0" xfId="0" applyFont="1" applyFill="1"/>
    <xf numFmtId="3" fontId="6" fillId="8" borderId="0" xfId="8" applyNumberFormat="1" applyFont="1" applyFill="1" applyBorder="1" applyAlignment="1">
      <alignment vertical="center"/>
    </xf>
    <xf numFmtId="3" fontId="20" fillId="8" borderId="0" xfId="8" applyNumberFormat="1" applyFont="1" applyFill="1" applyBorder="1" applyAlignment="1">
      <alignment horizontal="center" vertical="center"/>
    </xf>
    <xf numFmtId="3" fontId="6" fillId="8" borderId="0" xfId="8" applyNumberFormat="1" applyFont="1" applyFill="1" applyBorder="1" applyAlignment="1">
      <alignment vertical="center" wrapText="1"/>
    </xf>
    <xf numFmtId="3" fontId="14" fillId="8" borderId="0" xfId="8" applyNumberFormat="1" applyFont="1" applyFill="1" applyBorder="1" applyAlignment="1">
      <alignment horizontal="center" vertical="center" wrapText="1"/>
    </xf>
    <xf numFmtId="3" fontId="14" fillId="3" borderId="0" xfId="8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  <xf numFmtId="3" fontId="54" fillId="3" borderId="0" xfId="0" applyNumberFormat="1" applyFont="1" applyFill="1" applyBorder="1" applyAlignment="1">
      <alignment vertical="center"/>
    </xf>
    <xf numFmtId="0" fontId="21" fillId="8" borderId="0" xfId="0" applyFont="1" applyFill="1" applyBorder="1" applyAlignment="1">
      <alignment vertical="center"/>
    </xf>
    <xf numFmtId="3" fontId="7" fillId="8" borderId="9" xfId="0" applyNumberFormat="1" applyFont="1" applyFill="1" applyBorder="1" applyAlignment="1">
      <alignment horizontal="right" vertical="center"/>
    </xf>
    <xf numFmtId="3" fontId="5" fillId="3" borderId="182" xfId="8" applyNumberFormat="1" applyFont="1" applyFill="1" applyBorder="1" applyAlignment="1">
      <alignment vertical="center" wrapText="1"/>
    </xf>
    <xf numFmtId="3" fontId="20" fillId="3" borderId="183" xfId="8" applyNumberFormat="1" applyFont="1" applyFill="1" applyBorder="1" applyAlignment="1">
      <alignment horizontal="center" vertical="center"/>
    </xf>
    <xf numFmtId="3" fontId="5" fillId="3" borderId="42" xfId="8" applyNumberFormat="1" applyFont="1" applyFill="1" applyBorder="1" applyAlignment="1">
      <alignment vertical="center" wrapText="1"/>
    </xf>
    <xf numFmtId="3" fontId="5" fillId="3" borderId="89" xfId="8" applyNumberFormat="1" applyFont="1" applyFill="1" applyBorder="1" applyAlignment="1">
      <alignment vertical="center" wrapText="1"/>
    </xf>
    <xf numFmtId="3" fontId="6" fillId="3" borderId="77" xfId="8" applyNumberFormat="1" applyFont="1" applyFill="1" applyBorder="1" applyAlignment="1">
      <alignment horizontal="center" wrapText="1"/>
    </xf>
    <xf numFmtId="3" fontId="5" fillId="3" borderId="136" xfId="8" applyNumberFormat="1" applyFont="1" applyFill="1" applyBorder="1" applyAlignment="1">
      <alignment horizontal="right" vertical="center"/>
    </xf>
    <xf numFmtId="0" fontId="55" fillId="0" borderId="0" xfId="0" applyFont="1"/>
    <xf numFmtId="0" fontId="55" fillId="0" borderId="0" xfId="0" applyFont="1" applyAlignment="1">
      <alignment horizontal="center" vertical="center"/>
    </xf>
    <xf numFmtId="3" fontId="56" fillId="0" borderId="5" xfId="6" applyNumberFormat="1" applyFont="1" applyBorder="1" applyAlignment="1">
      <alignment vertical="center"/>
    </xf>
    <xf numFmtId="3" fontId="56" fillId="0" borderId="5" xfId="6" applyNumberFormat="1" applyFont="1" applyBorder="1"/>
    <xf numFmtId="3" fontId="57" fillId="0" borderId="25" xfId="6" applyNumberFormat="1" applyFont="1" applyBorder="1" applyAlignment="1">
      <alignment vertical="center"/>
    </xf>
    <xf numFmtId="3" fontId="58" fillId="0" borderId="25" xfId="6" applyNumberFormat="1" applyFont="1" applyBorder="1" applyAlignment="1">
      <alignment vertical="center"/>
    </xf>
    <xf numFmtId="3" fontId="43" fillId="4" borderId="45" xfId="8" applyNumberFormat="1" applyFont="1" applyFill="1" applyBorder="1"/>
    <xf numFmtId="3" fontId="39" fillId="3" borderId="45" xfId="8" applyNumberFormat="1" applyFont="1" applyFill="1" applyBorder="1" applyAlignment="1">
      <alignment horizontal="center" vertical="center"/>
    </xf>
    <xf numFmtId="0" fontId="16" fillId="2" borderId="165" xfId="0" applyFont="1" applyFill="1" applyBorder="1" applyAlignment="1" applyProtection="1">
      <alignment horizontal="left" vertical="center" wrapText="1" indent="1"/>
    </xf>
    <xf numFmtId="0" fontId="16" fillId="2" borderId="166" xfId="0" applyFont="1" applyFill="1" applyBorder="1" applyAlignment="1" applyProtection="1">
      <alignment horizontal="left" vertical="center" wrapText="1" indent="1"/>
    </xf>
    <xf numFmtId="3" fontId="16" fillId="2" borderId="167" xfId="0" applyNumberFormat="1" applyFont="1" applyFill="1" applyBorder="1" applyAlignment="1" applyProtection="1">
      <alignment horizontal="center" vertical="center" wrapText="1"/>
    </xf>
    <xf numFmtId="3" fontId="16" fillId="2" borderId="156" xfId="0" applyNumberFormat="1" applyFont="1" applyFill="1" applyBorder="1" applyAlignment="1" applyProtection="1">
      <alignment horizontal="center" vertical="center" wrapText="1"/>
    </xf>
    <xf numFmtId="0" fontId="50" fillId="2" borderId="0" xfId="0" applyFont="1" applyFill="1"/>
    <xf numFmtId="3" fontId="44" fillId="5" borderId="41" xfId="12" applyNumberFormat="1" applyFont="1" applyFill="1" applyBorder="1" applyAlignment="1">
      <alignment horizontal="center" wrapText="1"/>
    </xf>
    <xf numFmtId="3" fontId="44" fillId="3" borderId="41" xfId="8" applyNumberFormat="1" applyFont="1" applyFill="1" applyBorder="1" applyAlignment="1">
      <alignment horizontal="right"/>
    </xf>
    <xf numFmtId="3" fontId="44" fillId="3" borderId="54" xfId="8" applyNumberFormat="1" applyFont="1" applyFill="1" applyBorder="1" applyAlignment="1">
      <alignment horizontal="right"/>
    </xf>
    <xf numFmtId="3" fontId="5" fillId="3" borderId="32" xfId="8" applyNumberFormat="1" applyFont="1" applyFill="1" applyBorder="1" applyAlignment="1">
      <alignment horizontal="right" vertical="center"/>
    </xf>
    <xf numFmtId="3" fontId="43" fillId="3" borderId="44" xfId="8" applyNumberFormat="1" applyFont="1" applyFill="1" applyBorder="1" applyAlignment="1">
      <alignment horizontal="center" wrapText="1"/>
    </xf>
    <xf numFmtId="0" fontId="52" fillId="3" borderId="0" xfId="0" applyFont="1" applyFill="1"/>
    <xf numFmtId="3" fontId="44" fillId="4" borderId="44" xfId="8" applyNumberFormat="1" applyFont="1" applyFill="1" applyBorder="1"/>
    <xf numFmtId="3" fontId="45" fillId="3" borderId="44" xfId="8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left" wrapText="1" indent="1"/>
    </xf>
    <xf numFmtId="3" fontId="43" fillId="3" borderId="44" xfId="8" applyNumberFormat="1" applyFont="1" applyFill="1" applyBorder="1" applyAlignment="1">
      <alignment horizontal="center"/>
    </xf>
    <xf numFmtId="3" fontId="13" fillId="8" borderId="4" xfId="13" applyNumberFormat="1" applyFont="1" applyFill="1" applyBorder="1" applyAlignment="1" applyProtection="1">
      <alignment horizontal="center" vertical="center" wrapText="1"/>
    </xf>
    <xf numFmtId="3" fontId="13" fillId="8" borderId="4" xfId="13" applyNumberFormat="1" applyFont="1" applyFill="1" applyBorder="1" applyAlignment="1" applyProtection="1">
      <alignment horizontal="right" vertical="center" wrapText="1"/>
    </xf>
    <xf numFmtId="3" fontId="44" fillId="3" borderId="44" xfId="12" applyNumberFormat="1" applyFont="1" applyFill="1" applyBorder="1" applyAlignment="1">
      <alignment horizontal="center" wrapText="1"/>
    </xf>
    <xf numFmtId="3" fontId="18" fillId="3" borderId="42" xfId="8" applyNumberFormat="1" applyFont="1" applyFill="1" applyBorder="1" applyAlignment="1">
      <alignment horizontal="center" vertical="center" wrapText="1"/>
    </xf>
    <xf numFmtId="3" fontId="18" fillId="3" borderId="44" xfId="8" applyNumberFormat="1" applyFont="1" applyFill="1" applyBorder="1" applyAlignment="1">
      <alignment horizontal="center" vertical="center" wrapText="1"/>
    </xf>
    <xf numFmtId="0" fontId="59" fillId="0" borderId="0" xfId="0" applyFont="1" applyBorder="1"/>
    <xf numFmtId="0" fontId="38" fillId="0" borderId="0" xfId="0" applyFont="1"/>
    <xf numFmtId="0" fontId="55" fillId="0" borderId="185" xfId="0" applyFont="1" applyBorder="1" applyAlignment="1">
      <alignment horizontal="center" vertical="center"/>
    </xf>
    <xf numFmtId="0" fontId="55" fillId="0" borderId="186" xfId="0" applyFont="1" applyBorder="1" applyAlignment="1">
      <alignment horizontal="center" vertical="center"/>
    </xf>
    <xf numFmtId="0" fontId="55" fillId="0" borderId="18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55" fillId="3" borderId="188" xfId="8" applyNumberFormat="1" applyFont="1" applyFill="1" applyBorder="1" applyAlignment="1">
      <alignment horizontal="left" vertical="center" wrapText="1"/>
    </xf>
    <xf numFmtId="3" fontId="55" fillId="0" borderId="189" xfId="0" applyNumberFormat="1" applyFont="1" applyBorder="1"/>
    <xf numFmtId="3" fontId="55" fillId="0" borderId="190" xfId="0" applyNumberFormat="1" applyFont="1" applyBorder="1"/>
    <xf numFmtId="3" fontId="38" fillId="0" borderId="0" xfId="0" applyNumberFormat="1" applyFont="1"/>
    <xf numFmtId="3" fontId="55" fillId="3" borderId="192" xfId="4" applyNumberFormat="1" applyFont="1" applyFill="1" applyBorder="1" applyAlignment="1">
      <alignment horizontal="left" vertical="center" wrapText="1"/>
    </xf>
    <xf numFmtId="3" fontId="55" fillId="0" borderId="152" xfId="0" applyNumberFormat="1" applyFont="1" applyBorder="1"/>
    <xf numFmtId="3" fontId="55" fillId="3" borderId="192" xfId="8" applyNumberFormat="1" applyFont="1" applyFill="1" applyBorder="1" applyAlignment="1">
      <alignment horizontal="left" vertical="center" wrapText="1" shrinkToFit="1"/>
    </xf>
    <xf numFmtId="3" fontId="60" fillId="3" borderId="192" xfId="4" applyNumberFormat="1" applyFont="1" applyFill="1" applyBorder="1" applyAlignment="1">
      <alignment horizontal="left" vertical="center" wrapText="1"/>
    </xf>
    <xf numFmtId="3" fontId="55" fillId="3" borderId="194" xfId="4" applyNumberFormat="1" applyFont="1" applyFill="1" applyBorder="1" applyAlignment="1">
      <alignment horizontal="left" vertical="center" wrapText="1"/>
    </xf>
    <xf numFmtId="3" fontId="55" fillId="0" borderId="195" xfId="0" applyNumberFormat="1" applyFont="1" applyBorder="1"/>
    <xf numFmtId="0" fontId="55" fillId="0" borderId="185" xfId="0" applyFont="1" applyBorder="1" applyAlignment="1">
      <alignment horizontal="left"/>
    </xf>
    <xf numFmtId="3" fontId="55" fillId="0" borderId="186" xfId="0" applyNumberFormat="1" applyFont="1" applyBorder="1"/>
    <xf numFmtId="0" fontId="55" fillId="0" borderId="204" xfId="0" applyFont="1" applyBorder="1"/>
    <xf numFmtId="3" fontId="55" fillId="0" borderId="0" xfId="0" applyNumberFormat="1" applyFont="1" applyBorder="1"/>
    <xf numFmtId="0" fontId="55" fillId="0" borderId="191" xfId="0" applyFont="1" applyBorder="1"/>
    <xf numFmtId="3" fontId="55" fillId="0" borderId="205" xfId="0" applyNumberFormat="1" applyFont="1" applyBorder="1"/>
    <xf numFmtId="0" fontId="55" fillId="0" borderId="192" xfId="0" applyFont="1" applyBorder="1"/>
    <xf numFmtId="3" fontId="55" fillId="0" borderId="193" xfId="0" applyNumberFormat="1" applyFont="1" applyBorder="1"/>
    <xf numFmtId="0" fontId="55" fillId="0" borderId="194" xfId="0" applyFont="1" applyBorder="1"/>
    <xf numFmtId="0" fontId="55" fillId="0" borderId="185" xfId="0" applyFont="1" applyBorder="1"/>
    <xf numFmtId="0" fontId="18" fillId="2" borderId="0" xfId="13" applyFont="1" applyFill="1" applyBorder="1" applyAlignment="1" applyProtection="1">
      <alignment vertical="center" wrapText="1"/>
    </xf>
    <xf numFmtId="3" fontId="61" fillId="0" borderId="5" xfId="6" applyNumberFormat="1" applyFont="1" applyBorder="1" applyAlignment="1">
      <alignment vertical="center"/>
    </xf>
    <xf numFmtId="0" fontId="48" fillId="3" borderId="44" xfId="3" applyFont="1" applyFill="1" applyBorder="1" applyAlignment="1">
      <alignment horizontal="center" wrapText="1"/>
    </xf>
    <xf numFmtId="3" fontId="47" fillId="3" borderId="108" xfId="8" applyNumberFormat="1" applyFont="1" applyFill="1" applyBorder="1" applyAlignment="1">
      <alignment horizontal="right"/>
    </xf>
    <xf numFmtId="3" fontId="47" fillId="3" borderId="44" xfId="8" applyNumberFormat="1" applyFont="1" applyFill="1" applyBorder="1" applyAlignment="1">
      <alignment horizontal="right"/>
    </xf>
    <xf numFmtId="3" fontId="47" fillId="3" borderId="52" xfId="8" applyNumberFormat="1" applyFont="1" applyFill="1" applyBorder="1" applyAlignment="1">
      <alignment horizontal="right"/>
    </xf>
    <xf numFmtId="0" fontId="4" fillId="8" borderId="0" xfId="13" applyFont="1" applyFill="1" applyBorder="1" applyProtection="1"/>
    <xf numFmtId="3" fontId="48" fillId="3" borderId="44" xfId="8" applyNumberFormat="1" applyFont="1" applyFill="1" applyBorder="1" applyAlignment="1">
      <alignment horizontal="center" wrapText="1"/>
    </xf>
    <xf numFmtId="3" fontId="5" fillId="4" borderId="184" xfId="8" applyNumberFormat="1" applyFont="1" applyFill="1" applyBorder="1" applyAlignment="1">
      <alignment horizontal="right"/>
    </xf>
    <xf numFmtId="3" fontId="5" fillId="4" borderId="223" xfId="8" applyNumberFormat="1" applyFont="1" applyFill="1" applyBorder="1" applyAlignment="1">
      <alignment horizontal="right"/>
    </xf>
    <xf numFmtId="3" fontId="5" fillId="4" borderId="225" xfId="8" applyNumberFormat="1" applyFont="1" applyFill="1" applyBorder="1" applyAlignment="1">
      <alignment horizontal="right"/>
    </xf>
    <xf numFmtId="3" fontId="5" fillId="4" borderId="77" xfId="8" applyNumberFormat="1" applyFont="1" applyFill="1" applyBorder="1" applyAlignment="1">
      <alignment horizontal="right"/>
    </xf>
    <xf numFmtId="3" fontId="5" fillId="4" borderId="228" xfId="8" applyNumberFormat="1" applyFont="1" applyFill="1" applyBorder="1" applyAlignment="1">
      <alignment horizontal="right"/>
    </xf>
    <xf numFmtId="0" fontId="11" fillId="0" borderId="48" xfId="15" applyFont="1" applyBorder="1" applyAlignment="1">
      <alignment horizontal="center" vertical="center" wrapText="1"/>
    </xf>
    <xf numFmtId="0" fontId="18" fillId="0" borderId="48" xfId="14" applyFont="1" applyBorder="1" applyAlignment="1">
      <alignment horizontal="center" vertical="center" textRotation="90" wrapText="1"/>
    </xf>
    <xf numFmtId="0" fontId="36" fillId="0" borderId="48" xfId="0" applyFont="1" applyBorder="1" applyAlignment="1">
      <alignment horizontal="center" vertical="center" wrapText="1"/>
    </xf>
    <xf numFmtId="0" fontId="36" fillId="0" borderId="229" xfId="0" applyFont="1" applyBorder="1" applyAlignment="1">
      <alignment horizontal="center" vertical="center" wrapText="1"/>
    </xf>
    <xf numFmtId="0" fontId="37" fillId="0" borderId="81" xfId="15" applyFont="1" applyBorder="1" applyAlignment="1">
      <alignment horizontal="left" vertical="center" wrapText="1"/>
    </xf>
    <xf numFmtId="0" fontId="18" fillId="0" borderId="60" xfId="14" applyFont="1" applyBorder="1" applyAlignment="1">
      <alignment horizontal="center" vertical="center" textRotation="90" wrapText="1"/>
    </xf>
    <xf numFmtId="3" fontId="11" fillId="0" borderId="60" xfId="15" applyNumberFormat="1" applyFont="1" applyBorder="1" applyAlignment="1">
      <alignment horizontal="right" vertical="center" wrapText="1"/>
    </xf>
    <xf numFmtId="3" fontId="11" fillId="0" borderId="230" xfId="15" applyNumberFormat="1" applyFont="1" applyBorder="1" applyAlignment="1">
      <alignment horizontal="right" vertical="center" wrapText="1"/>
    </xf>
    <xf numFmtId="0" fontId="18" fillId="0" borderId="44" xfId="14" applyFont="1" applyBorder="1" applyAlignment="1">
      <alignment horizontal="left" wrapText="1"/>
    </xf>
    <xf numFmtId="0" fontId="18" fillId="0" borderId="44" xfId="14" applyFont="1" applyBorder="1" applyAlignment="1">
      <alignment horizontal="center" vertical="center" wrapText="1"/>
    </xf>
    <xf numFmtId="3" fontId="18" fillId="0" borderId="44" xfId="10" applyNumberFormat="1" applyFont="1" applyBorder="1" applyAlignment="1">
      <alignment horizontal="right"/>
    </xf>
    <xf numFmtId="3" fontId="18" fillId="0" borderId="44" xfId="9" applyNumberFormat="1" applyFont="1" applyBorder="1" applyAlignment="1">
      <alignment horizontal="right"/>
    </xf>
    <xf numFmtId="3" fontId="11" fillId="0" borderId="44" xfId="11" applyNumberFormat="1" applyFont="1" applyBorder="1" applyAlignment="1">
      <alignment horizontal="right"/>
    </xf>
    <xf numFmtId="3" fontId="18" fillId="0" borderId="231" xfId="11" applyNumberFormat="1" applyFont="1" applyBorder="1" applyAlignment="1">
      <alignment horizontal="right"/>
    </xf>
    <xf numFmtId="3" fontId="11" fillId="0" borderId="231" xfId="14" applyNumberFormat="1" applyFont="1" applyBorder="1" applyAlignment="1">
      <alignment horizontal="right"/>
    </xf>
    <xf numFmtId="3" fontId="18" fillId="0" borderId="44" xfId="10" applyNumberFormat="1" applyFont="1" applyBorder="1" applyAlignment="1">
      <alignment horizontal="left" wrapText="1"/>
    </xf>
    <xf numFmtId="3" fontId="18" fillId="0" borderId="44" xfId="10" applyNumberFormat="1" applyFont="1" applyBorder="1" applyAlignment="1">
      <alignment horizontal="center" vertical="center" wrapText="1"/>
    </xf>
    <xf numFmtId="3" fontId="18" fillId="0" borderId="44" xfId="11" applyNumberFormat="1" applyFont="1" applyBorder="1" applyAlignment="1">
      <alignment horizontal="right" wrapText="1"/>
    </xf>
    <xf numFmtId="3" fontId="18" fillId="0" borderId="44" xfId="14" applyNumberFormat="1" applyFont="1" applyBorder="1" applyAlignment="1">
      <alignment horizontal="right"/>
    </xf>
    <xf numFmtId="3" fontId="11" fillId="0" borderId="44" xfId="11" applyNumberFormat="1" applyFont="1" applyBorder="1" applyAlignment="1">
      <alignment horizontal="right" wrapText="1"/>
    </xf>
    <xf numFmtId="3" fontId="11" fillId="0" borderId="44" xfId="10" applyNumberFormat="1" applyFont="1" applyBorder="1" applyAlignment="1">
      <alignment horizontal="right"/>
    </xf>
    <xf numFmtId="3" fontId="18" fillId="0" borderId="44" xfId="11" applyNumberFormat="1" applyFont="1" applyBorder="1" applyAlignment="1">
      <alignment horizontal="right"/>
    </xf>
    <xf numFmtId="3" fontId="11" fillId="0" borderId="44" xfId="14" applyNumberFormat="1" applyFont="1" applyBorder="1" applyAlignment="1">
      <alignment horizontal="right"/>
    </xf>
    <xf numFmtId="0" fontId="18" fillId="0" borderId="44" xfId="10" applyFont="1" applyBorder="1" applyAlignment="1">
      <alignment horizontal="left" wrapText="1"/>
    </xf>
    <xf numFmtId="0" fontId="11" fillId="0" borderId="42" xfId="15" applyFont="1" applyBorder="1" applyAlignment="1">
      <alignment horizontal="left"/>
    </xf>
    <xf numFmtId="0" fontId="11" fillId="0" borderId="42" xfId="15" applyFont="1" applyBorder="1" applyAlignment="1">
      <alignment horizontal="center" vertical="center"/>
    </xf>
    <xf numFmtId="3" fontId="11" fillId="0" borderId="42" xfId="15" applyNumberFormat="1" applyFont="1" applyBorder="1" applyAlignment="1">
      <alignment horizontal="right"/>
    </xf>
    <xf numFmtId="3" fontId="11" fillId="0" borderId="232" xfId="15" applyNumberFormat="1" applyFont="1" applyBorder="1" applyAlignment="1">
      <alignment horizontal="right"/>
    </xf>
    <xf numFmtId="0" fontId="37" fillId="0" borderId="60" xfId="15" applyFont="1" applyBorder="1" applyAlignment="1">
      <alignment horizontal="left"/>
    </xf>
    <xf numFmtId="0" fontId="11" fillId="0" borderId="60" xfId="15" applyFont="1" applyBorder="1" applyAlignment="1">
      <alignment horizontal="center" vertical="center"/>
    </xf>
    <xf numFmtId="3" fontId="11" fillId="0" borderId="60" xfId="15" applyNumberFormat="1" applyFont="1" applyBorder="1" applyAlignment="1">
      <alignment horizontal="right"/>
    </xf>
    <xf numFmtId="3" fontId="11" fillId="0" borderId="83" xfId="15" applyNumberFormat="1" applyFont="1" applyBorder="1" applyAlignment="1">
      <alignment horizontal="right"/>
    </xf>
    <xf numFmtId="3" fontId="11" fillId="0" borderId="196" xfId="15" applyNumberFormat="1" applyFont="1" applyBorder="1" applyAlignment="1">
      <alignment horizontal="right"/>
    </xf>
    <xf numFmtId="0" fontId="11" fillId="0" borderId="44" xfId="14" applyFont="1" applyBorder="1" applyAlignment="1">
      <alignment wrapText="1"/>
    </xf>
    <xf numFmtId="0" fontId="11" fillId="0" borderId="44" xfId="14" applyFont="1" applyBorder="1" applyAlignment="1">
      <alignment horizontal="center" vertical="center" wrapText="1"/>
    </xf>
    <xf numFmtId="3" fontId="18" fillId="0" borderId="52" xfId="14" applyNumberFormat="1" applyFont="1" applyBorder="1" applyAlignment="1">
      <alignment horizontal="right"/>
    </xf>
    <xf numFmtId="3" fontId="11" fillId="0" borderId="53" xfId="14" applyNumberFormat="1" applyFont="1" applyBorder="1" applyAlignment="1">
      <alignment horizontal="right"/>
    </xf>
    <xf numFmtId="3" fontId="33" fillId="0" borderId="44" xfId="4" applyNumberFormat="1" applyFont="1" applyBorder="1"/>
    <xf numFmtId="0" fontId="18" fillId="0" borderId="52" xfId="14" applyFont="1" applyBorder="1" applyAlignment="1">
      <alignment horizontal="left" wrapText="1"/>
    </xf>
    <xf numFmtId="0" fontId="11" fillId="0" borderId="44" xfId="14" applyFont="1" applyBorder="1" applyAlignment="1">
      <alignment horizontal="right" wrapText="1"/>
    </xf>
    <xf numFmtId="3" fontId="18" fillId="0" borderId="231" xfId="14" applyNumberFormat="1" applyFont="1" applyBorder="1" applyAlignment="1">
      <alignment horizontal="right"/>
    </xf>
    <xf numFmtId="3" fontId="11" fillId="0" borderId="233" xfId="14" applyNumberFormat="1" applyFont="1" applyBorder="1" applyAlignment="1">
      <alignment horizontal="right"/>
    </xf>
    <xf numFmtId="0" fontId="11" fillId="0" borderId="84" xfId="14" applyFont="1" applyBorder="1" applyAlignment="1">
      <alignment horizontal="right" wrapText="1"/>
    </xf>
    <xf numFmtId="3" fontId="18" fillId="0" borderId="84" xfId="14" applyNumberFormat="1" applyFont="1" applyBorder="1" applyAlignment="1">
      <alignment horizontal="right"/>
    </xf>
    <xf numFmtId="3" fontId="18" fillId="0" borderId="84" xfId="9" applyNumberFormat="1" applyFont="1" applyBorder="1" applyAlignment="1">
      <alignment horizontal="right"/>
    </xf>
    <xf numFmtId="3" fontId="11" fillId="0" borderId="84" xfId="14" applyNumberFormat="1" applyFont="1" applyBorder="1" applyAlignment="1">
      <alignment horizontal="right"/>
    </xf>
    <xf numFmtId="0" fontId="11" fillId="0" borderId="52" xfId="14" applyFont="1" applyBorder="1" applyAlignment="1">
      <alignment wrapText="1"/>
    </xf>
    <xf numFmtId="0" fontId="18" fillId="0" borderId="44" xfId="14" applyFont="1" applyBorder="1" applyAlignment="1">
      <alignment wrapText="1"/>
    </xf>
    <xf numFmtId="0" fontId="11" fillId="0" borderId="44" xfId="14" applyFont="1" applyBorder="1" applyAlignment="1">
      <alignment horizontal="left" wrapText="1"/>
    </xf>
    <xf numFmtId="0" fontId="11" fillId="0" borderId="86" xfId="15" applyFont="1" applyBorder="1" applyAlignment="1">
      <alignment horizontal="left"/>
    </xf>
    <xf numFmtId="0" fontId="11" fillId="0" borderId="86" xfId="15" applyFont="1" applyBorder="1" applyAlignment="1">
      <alignment horizontal="center" vertical="center"/>
    </xf>
    <xf numFmtId="3" fontId="11" fillId="0" borderId="86" xfId="15" applyNumberFormat="1" applyFont="1" applyBorder="1" applyAlignment="1">
      <alignment horizontal="right"/>
    </xf>
    <xf numFmtId="3" fontId="11" fillId="0" borderId="87" xfId="15" applyNumberFormat="1" applyFont="1" applyBorder="1" applyAlignment="1">
      <alignment horizontal="right"/>
    </xf>
    <xf numFmtId="0" fontId="20" fillId="0" borderId="0" xfId="15" applyFont="1" applyAlignment="1">
      <alignment horizontal="center" vertical="center"/>
    </xf>
    <xf numFmtId="3" fontId="20" fillId="0" borderId="0" xfId="15" applyNumberFormat="1" applyFont="1"/>
    <xf numFmtId="3" fontId="23" fillId="0" borderId="0" xfId="15" applyNumberFormat="1" applyFont="1"/>
    <xf numFmtId="0" fontId="20" fillId="0" borderId="0" xfId="15" applyFont="1"/>
    <xf numFmtId="0" fontId="18" fillId="0" borderId="0" xfId="15" applyFont="1"/>
    <xf numFmtId="0" fontId="18" fillId="0" borderId="0" xfId="15" applyFont="1" applyAlignment="1">
      <alignment horizontal="center"/>
    </xf>
    <xf numFmtId="0" fontId="18" fillId="0" borderId="0" xfId="15" applyFont="1" applyAlignment="1">
      <alignment horizontal="center" vertical="top"/>
    </xf>
    <xf numFmtId="0" fontId="18" fillId="0" borderId="0" xfId="15" applyFont="1" applyAlignment="1">
      <alignment wrapText="1"/>
    </xf>
    <xf numFmtId="0" fontId="18" fillId="0" borderId="0" xfId="15" applyFont="1" applyAlignment="1">
      <alignment horizontal="center" vertical="center" wrapText="1"/>
    </xf>
    <xf numFmtId="3" fontId="18" fillId="0" borderId="0" xfId="15" applyNumberFormat="1" applyFont="1"/>
    <xf numFmtId="3" fontId="11" fillId="0" borderId="0" xfId="15" applyNumberFormat="1" applyFont="1" applyAlignment="1">
      <alignment horizontal="right"/>
    </xf>
    <xf numFmtId="3" fontId="18" fillId="0" borderId="47" xfId="9" applyNumberFormat="1" applyFont="1" applyBorder="1" applyAlignment="1">
      <alignment horizontal="center" vertical="center" textRotation="90"/>
    </xf>
    <xf numFmtId="3" fontId="18" fillId="0" borderId="48" xfId="9" applyNumberFormat="1" applyFont="1" applyBorder="1" applyAlignment="1">
      <alignment horizontal="center" vertical="center" textRotation="90"/>
    </xf>
    <xf numFmtId="3" fontId="18" fillId="0" borderId="80" xfId="9" applyNumberFormat="1" applyFont="1" applyBorder="1" applyAlignment="1">
      <alignment horizontal="center"/>
    </xf>
    <xf numFmtId="3" fontId="18" fillId="0" borderId="60" xfId="9" applyNumberFormat="1" applyFont="1" applyBorder="1" applyAlignment="1">
      <alignment horizontal="center" vertical="center" textRotation="90"/>
    </xf>
    <xf numFmtId="0" fontId="18" fillId="0" borderId="49" xfId="15" applyFont="1" applyBorder="1" applyAlignment="1">
      <alignment horizontal="center"/>
    </xf>
    <xf numFmtId="0" fontId="18" fillId="0" borderId="44" xfId="15" applyFont="1" applyBorder="1" applyAlignment="1">
      <alignment horizontal="center" vertical="top"/>
    </xf>
    <xf numFmtId="0" fontId="18" fillId="0" borderId="82" xfId="15" applyFont="1" applyBorder="1" applyAlignment="1">
      <alignment horizontal="center"/>
    </xf>
    <xf numFmtId="0" fontId="18" fillId="0" borderId="42" xfId="15" applyFont="1" applyBorder="1" applyAlignment="1">
      <alignment horizontal="center" vertical="top"/>
    </xf>
    <xf numFmtId="3" fontId="11" fillId="0" borderId="0" xfId="15" applyNumberFormat="1" applyFont="1" applyAlignment="1">
      <alignment vertical="center"/>
    </xf>
    <xf numFmtId="0" fontId="11" fillId="0" borderId="0" xfId="15" applyFont="1" applyAlignment="1">
      <alignment vertical="center"/>
    </xf>
    <xf numFmtId="0" fontId="18" fillId="0" borderId="80" xfId="15" applyFont="1" applyBorder="1" applyAlignment="1">
      <alignment horizontal="center"/>
    </xf>
    <xf numFmtId="0" fontId="18" fillId="0" borderId="60" xfId="15" applyFont="1" applyBorder="1" applyAlignment="1">
      <alignment horizontal="center"/>
    </xf>
    <xf numFmtId="0" fontId="11" fillId="0" borderId="0" xfId="15" applyFont="1"/>
    <xf numFmtId="0" fontId="18" fillId="0" borderId="0" xfId="15" applyFont="1" applyAlignment="1">
      <alignment vertical="top"/>
    </xf>
    <xf numFmtId="0" fontId="11" fillId="0" borderId="85" xfId="15" applyFont="1" applyBorder="1" applyAlignment="1">
      <alignment horizontal="center"/>
    </xf>
    <xf numFmtId="0" fontId="11" fillId="0" borderId="86" xfId="15" applyFont="1" applyBorder="1" applyAlignment="1">
      <alignment horizontal="center" vertical="top"/>
    </xf>
    <xf numFmtId="3" fontId="11" fillId="0" borderId="0" xfId="15" applyNumberFormat="1" applyFont="1"/>
    <xf numFmtId="3" fontId="38" fillId="0" borderId="88" xfId="6" applyNumberFormat="1" applyFont="1" applyBorder="1" applyAlignment="1">
      <alignment horizontal="left"/>
    </xf>
    <xf numFmtId="3" fontId="38" fillId="0" borderId="88" xfId="6" applyNumberFormat="1" applyFont="1" applyBorder="1" applyAlignment="1">
      <alignment horizontal="center"/>
    </xf>
    <xf numFmtId="3" fontId="38" fillId="0" borderId="88" xfId="6" applyNumberFormat="1" applyFont="1" applyBorder="1"/>
    <xf numFmtId="0" fontId="38" fillId="0" borderId="0" xfId="15" applyFont="1" applyAlignment="1">
      <alignment horizontal="center" vertical="center" wrapText="1"/>
    </xf>
    <xf numFmtId="3" fontId="38" fillId="0" borderId="0" xfId="15" applyNumberFormat="1" applyFont="1"/>
    <xf numFmtId="3" fontId="36" fillId="0" borderId="0" xfId="15" applyNumberFormat="1" applyFont="1"/>
    <xf numFmtId="0" fontId="38" fillId="0" borderId="0" xfId="15" applyFont="1"/>
    <xf numFmtId="3" fontId="59" fillId="0" borderId="0" xfId="0" applyNumberFormat="1" applyFont="1" applyBorder="1"/>
    <xf numFmtId="3" fontId="55" fillId="0" borderId="0" xfId="0" applyNumberFormat="1" applyFont="1"/>
    <xf numFmtId="0" fontId="8" fillId="3" borderId="0" xfId="13" applyFont="1" applyFill="1" applyProtection="1"/>
    <xf numFmtId="3" fontId="18" fillId="0" borderId="234" xfId="6" applyNumberFormat="1" applyFont="1" applyBorder="1" applyAlignment="1">
      <alignment vertical="center"/>
    </xf>
    <xf numFmtId="0" fontId="11" fillId="0" borderId="48" xfId="0" applyFont="1" applyBorder="1" applyAlignment="1">
      <alignment horizontal="center" vertical="center" wrapText="1"/>
    </xf>
    <xf numFmtId="3" fontId="18" fillId="3" borderId="44" xfId="8" applyNumberFormat="1" applyFont="1" applyFill="1" applyBorder="1" applyAlignment="1">
      <alignment wrapText="1"/>
    </xf>
    <xf numFmtId="3" fontId="18" fillId="3" borderId="44" xfId="8" applyNumberFormat="1" applyFont="1" applyFill="1" applyBorder="1" applyAlignment="1">
      <alignment horizontal="right"/>
    </xf>
    <xf numFmtId="0" fontId="18" fillId="0" borderId="44" xfId="14" applyFont="1" applyBorder="1" applyAlignment="1">
      <alignment horizontal="left" vertical="top" wrapText="1"/>
    </xf>
    <xf numFmtId="3" fontId="61" fillId="3" borderId="44" xfId="8" applyNumberFormat="1" applyFont="1" applyFill="1" applyBorder="1" applyAlignment="1">
      <alignment wrapText="1"/>
    </xf>
    <xf numFmtId="0" fontId="18" fillId="0" borderId="52" xfId="14" applyFont="1" applyBorder="1" applyAlignment="1">
      <alignment horizontal="left" vertical="top" wrapText="1"/>
    </xf>
    <xf numFmtId="0" fontId="18" fillId="0" borderId="44" xfId="14" applyFont="1" applyBorder="1" applyAlignment="1">
      <alignment vertical="top" wrapText="1"/>
    </xf>
    <xf numFmtId="3" fontId="7" fillId="8" borderId="18" xfId="0" applyNumberFormat="1" applyFont="1" applyFill="1" applyBorder="1" applyAlignment="1">
      <alignment horizontal="right" vertical="center"/>
    </xf>
    <xf numFmtId="3" fontId="7" fillId="8" borderId="0" xfId="0" applyNumberFormat="1" applyFont="1" applyFill="1" applyBorder="1" applyAlignment="1">
      <alignment horizontal="right" vertical="center"/>
    </xf>
    <xf numFmtId="3" fontId="13" fillId="2" borderId="78" xfId="13" applyNumberFormat="1" applyFont="1" applyFill="1" applyBorder="1" applyAlignment="1" applyProtection="1">
      <alignment horizontal="center" vertical="center" wrapText="1"/>
    </xf>
    <xf numFmtId="3" fontId="11" fillId="2" borderId="236" xfId="13" applyNumberFormat="1" applyFont="1" applyFill="1" applyBorder="1" applyAlignment="1" applyProtection="1">
      <alignment horizontal="center" vertical="center" wrapText="1"/>
    </xf>
    <xf numFmtId="3" fontId="7" fillId="8" borderId="0" xfId="0" applyNumberFormat="1" applyFont="1" applyFill="1" applyAlignment="1">
      <alignment horizontal="right" vertical="center"/>
    </xf>
    <xf numFmtId="165" fontId="9" fillId="8" borderId="0" xfId="0" applyNumberFormat="1" applyFont="1" applyFill="1" applyBorder="1" applyAlignment="1">
      <alignment horizontal="center" vertical="center"/>
    </xf>
    <xf numFmtId="3" fontId="14" fillId="8" borderId="11" xfId="0" applyNumberFormat="1" applyFont="1" applyFill="1" applyBorder="1" applyAlignment="1" applyProtection="1">
      <alignment horizontal="right" vertical="center" wrapText="1"/>
    </xf>
    <xf numFmtId="3" fontId="7" fillId="8" borderId="15" xfId="0" applyNumberFormat="1" applyFont="1" applyFill="1" applyBorder="1" applyAlignment="1">
      <alignment horizontal="right" vertical="center"/>
    </xf>
    <xf numFmtId="3" fontId="11" fillId="8" borderId="236" xfId="13" applyNumberFormat="1" applyFont="1" applyFill="1" applyBorder="1" applyAlignment="1" applyProtection="1">
      <alignment horizontal="center" vertical="center" wrapText="1"/>
    </xf>
    <xf numFmtId="3" fontId="13" fillId="8" borderId="16" xfId="13" applyNumberFormat="1" applyFont="1" applyFill="1" applyBorder="1" applyAlignment="1" applyProtection="1">
      <alignment horizontal="center" vertical="center" wrapText="1"/>
    </xf>
    <xf numFmtId="3" fontId="18" fillId="8" borderId="0" xfId="13" applyNumberFormat="1" applyFont="1" applyFill="1" applyAlignment="1" applyProtection="1">
      <alignment horizontal="right" vertical="center"/>
    </xf>
    <xf numFmtId="3" fontId="11" fillId="8" borderId="20" xfId="13" applyNumberFormat="1" applyFont="1" applyFill="1" applyBorder="1" applyAlignment="1" applyProtection="1">
      <alignment horizontal="center" vertical="center" wrapText="1"/>
    </xf>
    <xf numFmtId="3" fontId="45" fillId="3" borderId="0" xfId="8" applyNumberFormat="1" applyFont="1" applyFill="1"/>
    <xf numFmtId="3" fontId="45" fillId="3" borderId="0" xfId="8" applyNumberFormat="1" applyFont="1" applyFill="1" applyAlignment="1">
      <alignment wrapText="1"/>
    </xf>
    <xf numFmtId="3" fontId="45" fillId="3" borderId="0" xfId="8" applyNumberFormat="1" applyFont="1" applyFill="1" applyAlignment="1">
      <alignment horizontal="right"/>
    </xf>
    <xf numFmtId="0" fontId="45" fillId="3" borderId="0" xfId="0" applyFont="1" applyFill="1"/>
    <xf numFmtId="3" fontId="45" fillId="3" borderId="0" xfId="8" applyNumberFormat="1" applyFont="1" applyFill="1" applyBorder="1" applyAlignment="1">
      <alignment horizontal="left"/>
    </xf>
    <xf numFmtId="3" fontId="45" fillId="3" borderId="0" xfId="8" applyNumberFormat="1" applyFont="1" applyFill="1" applyAlignment="1">
      <alignment vertical="center"/>
    </xf>
    <xf numFmtId="3" fontId="45" fillId="3" borderId="59" xfId="8" applyNumberFormat="1" applyFont="1" applyFill="1" applyBorder="1"/>
    <xf numFmtId="3" fontId="45" fillId="3" borderId="59" xfId="8" applyNumberFormat="1" applyFont="1" applyFill="1" applyBorder="1" applyAlignment="1">
      <alignment horizontal="center" vertical="top"/>
    </xf>
    <xf numFmtId="0" fontId="39" fillId="3" borderId="59" xfId="8" applyFont="1" applyFill="1" applyBorder="1" applyAlignment="1">
      <alignment wrapText="1"/>
    </xf>
    <xf numFmtId="0" fontId="45" fillId="3" borderId="59" xfId="3" applyFont="1" applyFill="1" applyBorder="1"/>
    <xf numFmtId="3" fontId="45" fillId="3" borderId="0" xfId="8" applyNumberFormat="1" applyFont="1" applyFill="1" applyBorder="1" applyAlignment="1">
      <alignment horizontal="center"/>
    </xf>
    <xf numFmtId="3" fontId="45" fillId="3" borderId="0" xfId="8" applyNumberFormat="1" applyFont="1" applyFill="1" applyBorder="1" applyAlignment="1">
      <alignment horizontal="center" vertical="top"/>
    </xf>
    <xf numFmtId="3" fontId="45" fillId="3" borderId="0" xfId="8" applyNumberFormat="1" applyFont="1" applyFill="1" applyBorder="1" applyAlignment="1">
      <alignment horizontal="center" wrapText="1"/>
    </xf>
    <xf numFmtId="3" fontId="45" fillId="3" borderId="31" xfId="8" applyNumberFormat="1" applyFont="1" applyFill="1" applyBorder="1" applyAlignment="1">
      <alignment horizontal="center"/>
    </xf>
    <xf numFmtId="0" fontId="39" fillId="3" borderId="41" xfId="8" applyFont="1" applyFill="1" applyBorder="1" applyAlignment="1">
      <alignment horizontal="center" vertical="center" wrapText="1"/>
    </xf>
    <xf numFmtId="0" fontId="45" fillId="3" borderId="61" xfId="0" applyFont="1" applyFill="1" applyBorder="1" applyAlignment="1">
      <alignment horizontal="center" wrapText="1"/>
    </xf>
    <xf numFmtId="3" fontId="45" fillId="3" borderId="45" xfId="8" applyNumberFormat="1" applyFont="1" applyFill="1" applyBorder="1" applyAlignment="1">
      <alignment horizontal="center" vertical="center" wrapText="1"/>
    </xf>
    <xf numFmtId="3" fontId="45" fillId="3" borderId="45" xfId="4" applyNumberFormat="1" applyFont="1" applyFill="1" applyBorder="1" applyAlignment="1">
      <alignment horizontal="center" vertical="center" wrapText="1"/>
    </xf>
    <xf numFmtId="3" fontId="45" fillId="3" borderId="45" xfId="8" applyNumberFormat="1" applyFont="1" applyFill="1" applyBorder="1" applyAlignment="1">
      <alignment horizontal="center" vertical="center" wrapText="1" shrinkToFit="1"/>
    </xf>
    <xf numFmtId="3" fontId="45" fillId="3" borderId="139" xfId="4" applyNumberFormat="1" applyFont="1" applyFill="1" applyBorder="1" applyAlignment="1">
      <alignment horizontal="center" vertical="center" wrapText="1"/>
    </xf>
    <xf numFmtId="3" fontId="45" fillId="3" borderId="140" xfId="4" applyNumberFormat="1" applyFont="1" applyFill="1" applyBorder="1" applyAlignment="1">
      <alignment horizontal="center" vertical="center" wrapText="1"/>
    </xf>
    <xf numFmtId="3" fontId="45" fillId="3" borderId="102" xfId="8" applyNumberFormat="1" applyFont="1" applyFill="1" applyBorder="1" applyAlignment="1">
      <alignment horizontal="center"/>
    </xf>
    <xf numFmtId="3" fontId="45" fillId="3" borderId="64" xfId="8" applyNumberFormat="1" applyFont="1" applyFill="1" applyBorder="1" applyAlignment="1">
      <alignment horizontal="center"/>
    </xf>
    <xf numFmtId="3" fontId="23" fillId="3" borderId="64" xfId="12" applyNumberFormat="1" applyFont="1" applyFill="1" applyBorder="1" applyAlignment="1">
      <alignment wrapText="1"/>
    </xf>
    <xf numFmtId="3" fontId="20" fillId="3" borderId="39" xfId="12" applyNumberFormat="1" applyFont="1" applyFill="1" applyBorder="1" applyAlignment="1">
      <alignment wrapText="1"/>
    </xf>
    <xf numFmtId="3" fontId="45" fillId="3" borderId="64" xfId="8" applyNumberFormat="1" applyFont="1" applyFill="1" applyBorder="1" applyAlignment="1">
      <alignment horizontal="center" vertical="center" wrapText="1"/>
    </xf>
    <xf numFmtId="3" fontId="39" fillId="3" borderId="64" xfId="8" applyNumberFormat="1" applyFont="1" applyFill="1" applyBorder="1" applyAlignment="1">
      <alignment horizontal="right"/>
    </xf>
    <xf numFmtId="3" fontId="45" fillId="3" borderId="64" xfId="8" applyNumberFormat="1" applyFont="1" applyFill="1" applyBorder="1" applyAlignment="1">
      <alignment horizontal="right"/>
    </xf>
    <xf numFmtId="3" fontId="39" fillId="3" borderId="102" xfId="8" applyNumberFormat="1" applyFont="1" applyFill="1" applyBorder="1" applyAlignment="1">
      <alignment horizontal="right"/>
    </xf>
    <xf numFmtId="3" fontId="39" fillId="3" borderId="141" xfId="8" applyNumberFormat="1" applyFont="1" applyFill="1" applyBorder="1" applyAlignment="1">
      <alignment horizontal="right"/>
    </xf>
    <xf numFmtId="3" fontId="39" fillId="3" borderId="104" xfId="8" applyNumberFormat="1" applyFont="1" applyFill="1" applyBorder="1" applyAlignment="1">
      <alignment horizontal="right"/>
    </xf>
    <xf numFmtId="3" fontId="45" fillId="3" borderId="102" xfId="8" applyNumberFormat="1" applyFont="1" applyFill="1" applyBorder="1" applyAlignment="1">
      <alignment horizontal="right"/>
    </xf>
    <xf numFmtId="3" fontId="39" fillId="3" borderId="105" xfId="8" applyNumberFormat="1" applyFont="1" applyFill="1" applyBorder="1" applyAlignment="1">
      <alignment horizontal="right"/>
    </xf>
    <xf numFmtId="3" fontId="45" fillId="4" borderId="52" xfId="8" applyNumberFormat="1" applyFont="1" applyFill="1" applyBorder="1" applyAlignment="1">
      <alignment horizontal="center"/>
    </xf>
    <xf numFmtId="3" fontId="45" fillId="4" borderId="44" xfId="8" applyNumberFormat="1" applyFont="1" applyFill="1" applyBorder="1" applyAlignment="1">
      <alignment horizontal="center"/>
    </xf>
    <xf numFmtId="3" fontId="39" fillId="4" borderId="39" xfId="8" applyNumberFormat="1" applyFont="1" applyFill="1" applyBorder="1" applyAlignment="1">
      <alignment horizontal="right"/>
    </xf>
    <xf numFmtId="3" fontId="45" fillId="4" borderId="39" xfId="8" applyNumberFormat="1" applyFont="1" applyFill="1" applyBorder="1" applyAlignment="1">
      <alignment horizontal="right"/>
    </xf>
    <xf numFmtId="3" fontId="39" fillId="4" borderId="51" xfId="8" applyNumberFormat="1" applyFont="1" applyFill="1" applyBorder="1" applyAlignment="1">
      <alignment horizontal="right"/>
    </xf>
    <xf numFmtId="3" fontId="39" fillId="4" borderId="142" xfId="8" applyNumberFormat="1" applyFont="1" applyFill="1" applyBorder="1" applyAlignment="1">
      <alignment horizontal="right"/>
    </xf>
    <xf numFmtId="3" fontId="39" fillId="4" borderId="129" xfId="8" applyNumberFormat="1" applyFont="1" applyFill="1" applyBorder="1" applyAlignment="1">
      <alignment horizontal="right"/>
    </xf>
    <xf numFmtId="3" fontId="45" fillId="4" borderId="51" xfId="8" applyNumberFormat="1" applyFont="1" applyFill="1" applyBorder="1" applyAlignment="1">
      <alignment horizontal="right"/>
    </xf>
    <xf numFmtId="3" fontId="39" fillId="4" borderId="130" xfId="8" applyNumberFormat="1" applyFont="1" applyFill="1" applyBorder="1" applyAlignment="1">
      <alignment horizontal="right"/>
    </xf>
    <xf numFmtId="0" fontId="45" fillId="4" borderId="0" xfId="0" applyFont="1" applyFill="1" applyAlignment="1">
      <alignment horizontal="left" indent="1"/>
    </xf>
    <xf numFmtId="0" fontId="45" fillId="4" borderId="0" xfId="0" applyFont="1" applyFill="1"/>
    <xf numFmtId="3" fontId="45" fillId="3" borderId="51" xfId="8" applyNumberFormat="1" applyFont="1" applyFill="1" applyBorder="1" applyAlignment="1">
      <alignment horizontal="center"/>
    </xf>
    <xf numFmtId="3" fontId="45" fillId="3" borderId="39" xfId="8" applyNumberFormat="1" applyFont="1" applyFill="1" applyBorder="1" applyAlignment="1">
      <alignment horizontal="center"/>
    </xf>
    <xf numFmtId="3" fontId="39" fillId="3" borderId="39" xfId="8" applyNumberFormat="1" applyFont="1" applyFill="1" applyBorder="1" applyAlignment="1">
      <alignment horizontal="right"/>
    </xf>
    <xf numFmtId="3" fontId="39" fillId="3" borderId="51" xfId="8" applyNumberFormat="1" applyFont="1" applyFill="1" applyBorder="1" applyAlignment="1">
      <alignment horizontal="right"/>
    </xf>
    <xf numFmtId="3" fontId="39" fillId="3" borderId="129" xfId="8" applyNumberFormat="1" applyFont="1" applyFill="1" applyBorder="1" applyAlignment="1">
      <alignment horizontal="right"/>
    </xf>
    <xf numFmtId="3" fontId="39" fillId="3" borderId="130" xfId="8" applyNumberFormat="1" applyFont="1" applyFill="1" applyBorder="1" applyAlignment="1">
      <alignment horizontal="right"/>
    </xf>
    <xf numFmtId="0" fontId="45" fillId="3" borderId="0" xfId="0" applyFont="1" applyFill="1" applyAlignment="1">
      <alignment horizontal="left" indent="1"/>
    </xf>
    <xf numFmtId="3" fontId="45" fillId="7" borderId="51" xfId="8" applyNumberFormat="1" applyFont="1" applyFill="1" applyBorder="1" applyAlignment="1">
      <alignment horizontal="center"/>
    </xf>
    <xf numFmtId="3" fontId="45" fillId="7" borderId="39" xfId="8" applyNumberFormat="1" applyFont="1" applyFill="1" applyBorder="1" applyAlignment="1">
      <alignment horizontal="center"/>
    </xf>
    <xf numFmtId="3" fontId="31" fillId="3" borderId="44" xfId="8" applyNumberFormat="1" applyFont="1" applyFill="1" applyBorder="1" applyAlignment="1">
      <alignment horizontal="center" vertical="center" wrapText="1"/>
    </xf>
    <xf numFmtId="3" fontId="39" fillId="7" borderId="39" xfId="8" applyNumberFormat="1" applyFont="1" applyFill="1" applyBorder="1" applyAlignment="1">
      <alignment horizontal="right"/>
    </xf>
    <xf numFmtId="3" fontId="45" fillId="7" borderId="39" xfId="8" applyNumberFormat="1" applyFont="1" applyFill="1" applyBorder="1" applyAlignment="1">
      <alignment horizontal="right"/>
    </xf>
    <xf numFmtId="3" fontId="39" fillId="7" borderId="51" xfId="8" applyNumberFormat="1" applyFont="1" applyFill="1" applyBorder="1" applyAlignment="1">
      <alignment horizontal="right"/>
    </xf>
    <xf numFmtId="3" fontId="39" fillId="7" borderId="129" xfId="8" applyNumberFormat="1" applyFont="1" applyFill="1" applyBorder="1" applyAlignment="1">
      <alignment horizontal="right"/>
    </xf>
    <xf numFmtId="0" fontId="49" fillId="7" borderId="0" xfId="0" applyFont="1" applyFill="1"/>
    <xf numFmtId="0" fontId="45" fillId="7" borderId="0" xfId="0" applyFont="1" applyFill="1" applyAlignment="1">
      <alignment horizontal="left" indent="1"/>
    </xf>
    <xf numFmtId="0" fontId="45" fillId="7" borderId="0" xfId="0" applyFont="1" applyFill="1"/>
    <xf numFmtId="3" fontId="45" fillId="4" borderId="51" xfId="8" applyNumberFormat="1" applyFont="1" applyFill="1" applyBorder="1" applyAlignment="1">
      <alignment horizontal="center"/>
    </xf>
    <xf numFmtId="3" fontId="45" fillId="4" borderId="39" xfId="8" applyNumberFormat="1" applyFont="1" applyFill="1" applyBorder="1" applyAlignment="1">
      <alignment horizontal="center"/>
    </xf>
    <xf numFmtId="0" fontId="22" fillId="4" borderId="0" xfId="0" applyFont="1" applyFill="1"/>
    <xf numFmtId="3" fontId="45" fillId="3" borderId="39" xfId="8" applyNumberFormat="1" applyFont="1" applyFill="1" applyBorder="1" applyAlignment="1">
      <alignment horizontal="right"/>
    </xf>
    <xf numFmtId="3" fontId="45" fillId="3" borderId="83" xfId="8" applyNumberFormat="1" applyFont="1" applyFill="1" applyBorder="1" applyAlignment="1">
      <alignment horizontal="center"/>
    </xf>
    <xf numFmtId="3" fontId="45" fillId="3" borderId="60" xfId="8" applyNumberFormat="1" applyFont="1" applyFill="1" applyBorder="1" applyAlignment="1">
      <alignment horizontal="center"/>
    </xf>
    <xf numFmtId="3" fontId="20" fillId="3" borderId="60" xfId="4" applyNumberFormat="1" applyFont="1" applyFill="1" applyBorder="1" applyAlignment="1">
      <alignment horizontal="left" indent="1"/>
    </xf>
    <xf numFmtId="3" fontId="20" fillId="3" borderId="227" xfId="4" applyNumberFormat="1" applyFont="1" applyFill="1" applyBorder="1" applyAlignment="1">
      <alignment horizontal="left" indent="1"/>
    </xf>
    <xf numFmtId="3" fontId="45" fillId="3" borderId="60" xfId="8" applyNumberFormat="1" applyFont="1" applyFill="1" applyBorder="1" applyAlignment="1">
      <alignment horizontal="center" vertical="center" wrapText="1"/>
    </xf>
    <xf numFmtId="3" fontId="39" fillId="3" borderId="60" xfId="8" applyNumberFormat="1" applyFont="1" applyFill="1" applyBorder="1" applyAlignment="1">
      <alignment horizontal="right"/>
    </xf>
    <xf numFmtId="3" fontId="45" fillId="3" borderId="60" xfId="8" applyNumberFormat="1" applyFont="1" applyFill="1" applyBorder="1" applyAlignment="1">
      <alignment horizontal="right"/>
    </xf>
    <xf numFmtId="3" fontId="39" fillId="3" borderId="83" xfId="8" applyNumberFormat="1" applyFont="1" applyFill="1" applyBorder="1" applyAlignment="1">
      <alignment horizontal="right"/>
    </xf>
    <xf numFmtId="3" fontId="39" fillId="4" borderId="25" xfId="8" applyNumberFormat="1" applyFont="1" applyFill="1" applyBorder="1" applyAlignment="1">
      <alignment horizontal="right"/>
    </xf>
    <xf numFmtId="3" fontId="39" fillId="3" borderId="81" xfId="8" applyNumberFormat="1" applyFont="1" applyFill="1" applyBorder="1" applyAlignment="1">
      <alignment horizontal="right"/>
    </xf>
    <xf numFmtId="3" fontId="45" fillId="4" borderId="83" xfId="8" applyNumberFormat="1" applyFont="1" applyFill="1" applyBorder="1" applyAlignment="1">
      <alignment horizontal="right"/>
    </xf>
    <xf numFmtId="3" fontId="39" fillId="3" borderId="143" xfId="8" applyNumberFormat="1" applyFont="1" applyFill="1" applyBorder="1" applyAlignment="1">
      <alignment horizontal="right"/>
    </xf>
    <xf numFmtId="3" fontId="45" fillId="3" borderId="62" xfId="8" applyNumberFormat="1" applyFont="1" applyFill="1" applyBorder="1" applyAlignment="1">
      <alignment horizontal="center"/>
    </xf>
    <xf numFmtId="3" fontId="23" fillId="3" borderId="62" xfId="12" applyNumberFormat="1" applyFont="1" applyFill="1" applyBorder="1" applyAlignment="1">
      <alignment wrapText="1"/>
    </xf>
    <xf numFmtId="3" fontId="45" fillId="3" borderId="62" xfId="8" applyNumberFormat="1" applyFont="1" applyFill="1" applyBorder="1" applyAlignment="1">
      <alignment horizontal="center" vertical="center" wrapText="1"/>
    </xf>
    <xf numFmtId="3" fontId="39" fillId="3" borderId="62" xfId="8" applyNumberFormat="1" applyFont="1" applyFill="1" applyBorder="1" applyAlignment="1">
      <alignment horizontal="right"/>
    </xf>
    <xf numFmtId="3" fontId="45" fillId="3" borderId="62" xfId="8" applyNumberFormat="1" applyFont="1" applyFill="1" applyBorder="1" applyAlignment="1">
      <alignment horizontal="right"/>
    </xf>
    <xf numFmtId="3" fontId="39" fillId="3" borderId="118" xfId="8" applyNumberFormat="1" applyFont="1" applyFill="1" applyBorder="1" applyAlignment="1">
      <alignment horizontal="right"/>
    </xf>
    <xf numFmtId="3" fontId="39" fillId="4" borderId="144" xfId="8" applyNumberFormat="1" applyFont="1" applyFill="1" applyBorder="1" applyAlignment="1">
      <alignment horizontal="right"/>
    </xf>
    <xf numFmtId="3" fontId="39" fillId="3" borderId="120" xfId="8" applyNumberFormat="1" applyFont="1" applyFill="1" applyBorder="1" applyAlignment="1">
      <alignment horizontal="right"/>
    </xf>
    <xf numFmtId="3" fontId="45" fillId="4" borderId="118" xfId="8" applyNumberFormat="1" applyFont="1" applyFill="1" applyBorder="1" applyAlignment="1">
      <alignment horizontal="right"/>
    </xf>
    <xf numFmtId="3" fontId="39" fillId="3" borderId="121" xfId="8" applyNumberFormat="1" applyFont="1" applyFill="1" applyBorder="1" applyAlignment="1">
      <alignment horizontal="right"/>
    </xf>
    <xf numFmtId="3" fontId="39" fillId="4" borderId="44" xfId="8" applyNumberFormat="1" applyFont="1" applyFill="1" applyBorder="1" applyAlignment="1">
      <alignment horizontal="right"/>
    </xf>
    <xf numFmtId="3" fontId="45" fillId="4" borderId="44" xfId="8" applyNumberFormat="1" applyFont="1" applyFill="1" applyBorder="1" applyAlignment="1">
      <alignment horizontal="right"/>
    </xf>
    <xf numFmtId="3" fontId="39" fillId="4" borderId="52" xfId="8" applyNumberFormat="1" applyFont="1" applyFill="1" applyBorder="1" applyAlignment="1">
      <alignment horizontal="right"/>
    </xf>
    <xf numFmtId="3" fontId="39" fillId="4" borderId="108" xfId="8" applyNumberFormat="1" applyFont="1" applyFill="1" applyBorder="1" applyAlignment="1">
      <alignment horizontal="right"/>
    </xf>
    <xf numFmtId="3" fontId="39" fillId="3" borderId="44" xfId="8" applyNumberFormat="1" applyFont="1" applyFill="1" applyBorder="1" applyAlignment="1">
      <alignment horizontal="right"/>
    </xf>
    <xf numFmtId="3" fontId="45" fillId="3" borderId="44" xfId="8" applyNumberFormat="1" applyFont="1" applyFill="1" applyBorder="1" applyAlignment="1">
      <alignment horizontal="right"/>
    </xf>
    <xf numFmtId="3" fontId="39" fillId="3" borderId="52" xfId="8" applyNumberFormat="1" applyFont="1" applyFill="1" applyBorder="1" applyAlignment="1">
      <alignment horizontal="right"/>
    </xf>
    <xf numFmtId="3" fontId="39" fillId="3" borderId="108" xfId="8" applyNumberFormat="1" applyFont="1" applyFill="1" applyBorder="1" applyAlignment="1">
      <alignment horizontal="right"/>
    </xf>
    <xf numFmtId="3" fontId="23" fillId="3" borderId="62" xfId="4" applyNumberFormat="1" applyFont="1" applyFill="1" applyBorder="1" applyAlignment="1">
      <alignment horizontal="left"/>
    </xf>
    <xf numFmtId="3" fontId="20" fillId="3" borderId="39" xfId="4" applyNumberFormat="1" applyFont="1" applyFill="1" applyBorder="1" applyAlignment="1">
      <alignment horizontal="left"/>
    </xf>
    <xf numFmtId="3" fontId="45" fillId="3" borderId="62" xfId="4" applyNumberFormat="1" applyFont="1" applyFill="1" applyBorder="1" applyAlignment="1">
      <alignment horizontal="center" vertical="center"/>
    </xf>
    <xf numFmtId="3" fontId="45" fillId="7" borderId="44" xfId="8" applyNumberFormat="1" applyFont="1" applyFill="1" applyBorder="1" applyAlignment="1">
      <alignment horizontal="center"/>
    </xf>
    <xf numFmtId="3" fontId="39" fillId="7" borderId="44" xfId="8" applyNumberFormat="1" applyFont="1" applyFill="1" applyBorder="1" applyAlignment="1">
      <alignment horizontal="right"/>
    </xf>
    <xf numFmtId="3" fontId="45" fillId="7" borderId="44" xfId="8" applyNumberFormat="1" applyFont="1" applyFill="1" applyBorder="1" applyAlignment="1">
      <alignment horizontal="right"/>
    </xf>
    <xf numFmtId="3" fontId="39" fillId="7" borderId="52" xfId="8" applyNumberFormat="1" applyFont="1" applyFill="1" applyBorder="1" applyAlignment="1">
      <alignment horizontal="right"/>
    </xf>
    <xf numFmtId="3" fontId="39" fillId="7" borderId="108" xfId="8" applyNumberFormat="1" applyFont="1" applyFill="1" applyBorder="1" applyAlignment="1">
      <alignment horizontal="right"/>
    </xf>
    <xf numFmtId="3" fontId="45" fillId="3" borderId="60" xfId="4" applyNumberFormat="1" applyFont="1" applyFill="1" applyBorder="1" applyAlignment="1">
      <alignment horizontal="center" vertical="center"/>
    </xf>
    <xf numFmtId="3" fontId="20" fillId="3" borderId="203" xfId="4" applyNumberFormat="1" applyFont="1" applyFill="1" applyBorder="1" applyAlignment="1">
      <alignment horizontal="left"/>
    </xf>
    <xf numFmtId="3" fontId="20" fillId="3" borderId="44" xfId="8" applyNumberFormat="1" applyFont="1" applyFill="1" applyBorder="1" applyAlignment="1">
      <alignment horizontal="center" vertical="center" wrapText="1"/>
    </xf>
    <xf numFmtId="3" fontId="45" fillId="7" borderId="44" xfId="8" applyNumberFormat="1" applyFont="1" applyFill="1" applyBorder="1" applyAlignment="1">
      <alignment horizontal="center" vertical="center" wrapText="1"/>
    </xf>
    <xf numFmtId="3" fontId="18" fillId="4" borderId="44" xfId="8" applyNumberFormat="1" applyFont="1" applyFill="1" applyBorder="1" applyAlignment="1">
      <alignment horizontal="center" vertical="center" wrapText="1"/>
    </xf>
    <xf numFmtId="3" fontId="39" fillId="3" borderId="142" xfId="8" applyNumberFormat="1" applyFont="1" applyFill="1" applyBorder="1" applyAlignment="1">
      <alignment horizontal="right"/>
    </xf>
    <xf numFmtId="3" fontId="18" fillId="3" borderId="41" xfId="8" applyNumberFormat="1" applyFont="1" applyFill="1" applyBorder="1" applyAlignment="1">
      <alignment horizontal="center" vertical="center" wrapText="1"/>
    </xf>
    <xf numFmtId="3" fontId="45" fillId="3" borderId="109" xfId="8" applyNumberFormat="1" applyFont="1" applyFill="1" applyBorder="1" applyAlignment="1">
      <alignment horizontal="center"/>
    </xf>
    <xf numFmtId="3" fontId="45" fillId="4" borderId="63" xfId="8" applyNumberFormat="1" applyFont="1" applyFill="1" applyBorder="1" applyAlignment="1">
      <alignment horizontal="center"/>
    </xf>
    <xf numFmtId="0" fontId="20" fillId="4" borderId="63" xfId="0" applyFont="1" applyFill="1" applyBorder="1" applyAlignment="1">
      <alignment vertical="center" wrapText="1"/>
    </xf>
    <xf numFmtId="3" fontId="45" fillId="4" borderId="63" xfId="8" applyNumberFormat="1" applyFont="1" applyFill="1" applyBorder="1" applyAlignment="1">
      <alignment horizontal="center" vertical="center" wrapText="1"/>
    </xf>
    <xf numFmtId="3" fontId="39" fillId="4" borderId="63" xfId="8" applyNumberFormat="1" applyFont="1" applyFill="1" applyBorder="1" applyAlignment="1">
      <alignment horizontal="right"/>
    </xf>
    <xf numFmtId="3" fontId="39" fillId="4" borderId="222" xfId="8" applyNumberFormat="1" applyFont="1" applyFill="1" applyBorder="1" applyAlignment="1">
      <alignment horizontal="right"/>
    </xf>
    <xf numFmtId="3" fontId="39" fillId="4" borderId="217" xfId="8" applyNumberFormat="1" applyFont="1" applyFill="1" applyBorder="1" applyAlignment="1">
      <alignment horizontal="right"/>
    </xf>
    <xf numFmtId="3" fontId="45" fillId="3" borderId="61" xfId="8" applyNumberFormat="1" applyFont="1" applyFill="1" applyBorder="1" applyAlignment="1">
      <alignment horizontal="center"/>
    </xf>
    <xf numFmtId="0" fontId="20" fillId="3" borderId="63" xfId="0" applyFont="1" applyFill="1" applyBorder="1" applyAlignment="1">
      <alignment vertical="center" wrapText="1"/>
    </xf>
    <xf numFmtId="3" fontId="45" fillId="3" borderId="61" xfId="8" applyNumberFormat="1" applyFont="1" applyFill="1" applyBorder="1" applyAlignment="1">
      <alignment horizontal="center" vertical="center" wrapText="1"/>
    </xf>
    <xf numFmtId="3" fontId="45" fillId="3" borderId="0" xfId="8" applyNumberFormat="1" applyFont="1" applyFill="1" applyAlignment="1">
      <alignment horizontal="center" vertical="top"/>
    </xf>
    <xf numFmtId="3" fontId="18" fillId="8" borderId="0" xfId="8" applyNumberFormat="1" applyFont="1" applyFill="1" applyBorder="1" applyAlignment="1">
      <alignment horizontal="center" vertical="top"/>
    </xf>
    <xf numFmtId="3" fontId="20" fillId="8" borderId="0" xfId="8" applyNumberFormat="1" applyFont="1" applyFill="1"/>
    <xf numFmtId="3" fontId="14" fillId="8" borderId="0" xfId="8" applyNumberFormat="1" applyFont="1" applyFill="1" applyBorder="1" applyAlignment="1">
      <alignment horizontal="left"/>
    </xf>
    <xf numFmtId="3" fontId="14" fillId="3" borderId="0" xfId="8" applyNumberFormat="1" applyFont="1" applyFill="1" applyBorder="1" applyAlignment="1">
      <alignment horizontal="left"/>
    </xf>
    <xf numFmtId="0" fontId="22" fillId="8" borderId="0" xfId="0" applyFont="1" applyFill="1"/>
    <xf numFmtId="3" fontId="6" fillId="8" borderId="0" xfId="8" applyNumberFormat="1" applyFont="1" applyFill="1" applyAlignment="1">
      <alignment vertical="center"/>
    </xf>
    <xf numFmtId="3" fontId="6" fillId="3" borderId="0" xfId="8" applyNumberFormat="1" applyFont="1" applyFill="1" applyAlignment="1">
      <alignment vertical="center"/>
    </xf>
    <xf numFmtId="0" fontId="5" fillId="8" borderId="0" xfId="8" applyFont="1" applyFill="1" applyBorder="1" applyAlignment="1">
      <alignment wrapText="1"/>
    </xf>
    <xf numFmtId="0" fontId="14" fillId="8" borderId="0" xfId="8" applyFont="1" applyFill="1" applyBorder="1" applyAlignment="1">
      <alignment wrapText="1"/>
    </xf>
    <xf numFmtId="0" fontId="14" fillId="3" borderId="0" xfId="8" applyFont="1" applyFill="1" applyBorder="1" applyAlignment="1">
      <alignment wrapText="1"/>
    </xf>
    <xf numFmtId="3" fontId="18" fillId="8" borderId="0" xfId="8" applyNumberFormat="1" applyFont="1" applyFill="1" applyAlignment="1">
      <alignment horizontal="center"/>
    </xf>
    <xf numFmtId="3" fontId="18" fillId="8" borderId="0" xfId="8" applyNumberFormat="1" applyFont="1" applyFill="1" applyBorder="1" applyAlignment="1">
      <alignment horizontal="center" wrapText="1"/>
    </xf>
    <xf numFmtId="3" fontId="14" fillId="8" borderId="0" xfId="8" applyNumberFormat="1" applyFont="1" applyFill="1" applyAlignment="1">
      <alignment horizontal="center"/>
    </xf>
    <xf numFmtId="3" fontId="14" fillId="3" borderId="0" xfId="8" applyNumberFormat="1" applyFont="1" applyFill="1" applyAlignment="1">
      <alignment horizontal="center"/>
    </xf>
    <xf numFmtId="3" fontId="18" fillId="3" borderId="0" xfId="8" applyNumberFormat="1" applyFont="1" applyFill="1" applyAlignment="1">
      <alignment horizontal="center"/>
    </xf>
    <xf numFmtId="3" fontId="24" fillId="3" borderId="0" xfId="0" applyNumberFormat="1" applyFont="1" applyFill="1"/>
    <xf numFmtId="0" fontId="24" fillId="3" borderId="0" xfId="0" applyFont="1" applyFill="1"/>
    <xf numFmtId="0" fontId="24" fillId="8" borderId="0" xfId="0" applyFont="1" applyFill="1"/>
    <xf numFmtId="0" fontId="51" fillId="8" borderId="0" xfId="0" applyFont="1" applyFill="1"/>
    <xf numFmtId="3" fontId="6" fillId="3" borderId="46" xfId="8" applyNumberFormat="1" applyFont="1" applyFill="1" applyBorder="1" applyAlignment="1">
      <alignment horizontal="center" vertical="center" wrapText="1"/>
    </xf>
    <xf numFmtId="3" fontId="6" fillId="3" borderId="46" xfId="4" applyNumberFormat="1" applyFont="1" applyFill="1" applyBorder="1" applyAlignment="1">
      <alignment horizontal="center" vertical="center" wrapText="1"/>
    </xf>
    <xf numFmtId="3" fontId="6" fillId="3" borderId="46" xfId="8" applyNumberFormat="1" applyFont="1" applyFill="1" applyBorder="1" applyAlignment="1">
      <alignment horizontal="center" vertical="center" wrapText="1" shrinkToFit="1"/>
    </xf>
    <xf numFmtId="3" fontId="6" fillId="3" borderId="57" xfId="4" applyNumberFormat="1" applyFont="1" applyFill="1" applyBorder="1" applyAlignment="1">
      <alignment horizontal="center" vertical="center" wrapText="1"/>
    </xf>
    <xf numFmtId="3" fontId="14" fillId="3" borderId="67" xfId="4" applyNumberFormat="1" applyFont="1" applyFill="1" applyBorder="1" applyAlignment="1">
      <alignment horizontal="center" vertical="center" wrapText="1"/>
    </xf>
    <xf numFmtId="0" fontId="51" fillId="4" borderId="68" xfId="0" applyFont="1" applyFill="1" applyBorder="1" applyAlignment="1">
      <alignment horizontal="center"/>
    </xf>
    <xf numFmtId="0" fontId="51" fillId="4" borderId="39" xfId="0" applyFont="1" applyFill="1" applyBorder="1" applyAlignment="1">
      <alignment horizontal="center"/>
    </xf>
    <xf numFmtId="3" fontId="11" fillId="4" borderId="44" xfId="8" applyNumberFormat="1" applyFont="1" applyFill="1" applyBorder="1" applyAlignment="1">
      <alignment horizontal="center" vertical="center" wrapText="1"/>
    </xf>
    <xf numFmtId="3" fontId="6" fillId="4" borderId="44" xfId="8" applyNumberFormat="1" applyFont="1" applyFill="1" applyBorder="1" applyAlignment="1">
      <alignment horizontal="right" vertical="center" wrapText="1"/>
    </xf>
    <xf numFmtId="3" fontId="6" fillId="4" borderId="44" xfId="4" applyNumberFormat="1" applyFont="1" applyFill="1" applyBorder="1" applyAlignment="1">
      <alignment horizontal="right" vertical="center" wrapText="1"/>
    </xf>
    <xf numFmtId="3" fontId="6" fillId="4" borderId="44" xfId="8" applyNumberFormat="1" applyFont="1" applyFill="1" applyBorder="1" applyAlignment="1">
      <alignment horizontal="right" vertical="center" wrapText="1" shrinkToFit="1"/>
    </xf>
    <xf numFmtId="3" fontId="6" fillId="4" borderId="52" xfId="4" applyNumberFormat="1" applyFont="1" applyFill="1" applyBorder="1" applyAlignment="1">
      <alignment horizontal="right" vertical="center" wrapText="1"/>
    </xf>
    <xf numFmtId="3" fontId="5" fillId="4" borderId="53" xfId="0" applyNumberFormat="1" applyFont="1" applyFill="1" applyBorder="1" applyAlignment="1">
      <alignment horizontal="right" vertical="center" wrapText="1"/>
    </xf>
    <xf numFmtId="3" fontId="6" fillId="4" borderId="108" xfId="4" applyNumberFormat="1" applyFont="1" applyFill="1" applyBorder="1" applyAlignment="1">
      <alignment horizontal="right" vertical="center" wrapText="1"/>
    </xf>
    <xf numFmtId="3" fontId="5" fillId="4" borderId="153" xfId="0" applyNumberFormat="1" applyFont="1" applyFill="1" applyBorder="1" applyAlignment="1">
      <alignment horizontal="right" wrapText="1"/>
    </xf>
    <xf numFmtId="3" fontId="51" fillId="4" borderId="0" xfId="0" applyNumberFormat="1" applyFont="1" applyFill="1"/>
    <xf numFmtId="3" fontId="54" fillId="4" borderId="0" xfId="0" applyNumberFormat="1" applyFont="1" applyFill="1"/>
    <xf numFmtId="0" fontId="51" fillId="4" borderId="0" xfId="0" applyFont="1" applyFill="1"/>
    <xf numFmtId="0" fontId="51" fillId="8" borderId="68" xfId="0" applyFont="1" applyFill="1" applyBorder="1" applyAlignment="1">
      <alignment horizontal="center"/>
    </xf>
    <xf numFmtId="0" fontId="51" fillId="8" borderId="39" xfId="0" applyFont="1" applyFill="1" applyBorder="1" applyAlignment="1">
      <alignment horizontal="center"/>
    </xf>
    <xf numFmtId="3" fontId="11" fillId="3" borderId="44" xfId="8" applyNumberFormat="1" applyFont="1" applyFill="1" applyBorder="1" applyAlignment="1">
      <alignment horizontal="center" vertical="center" wrapText="1"/>
    </xf>
    <xf numFmtId="3" fontId="6" fillId="3" borderId="44" xfId="8" applyNumberFormat="1" applyFont="1" applyFill="1" applyBorder="1" applyAlignment="1">
      <alignment horizontal="right" vertical="center" wrapText="1"/>
    </xf>
    <xf numFmtId="3" fontId="5" fillId="3" borderId="53" xfId="0" applyNumberFormat="1" applyFont="1" applyFill="1" applyBorder="1" applyAlignment="1">
      <alignment horizontal="right" vertical="center" wrapText="1"/>
    </xf>
    <xf numFmtId="3" fontId="6" fillId="3" borderId="108" xfId="8" applyNumberFormat="1" applyFont="1" applyFill="1" applyBorder="1" applyAlignment="1">
      <alignment horizontal="right" vertical="center" wrapText="1"/>
    </xf>
    <xf numFmtId="3" fontId="6" fillId="3" borderId="52" xfId="8" applyNumberFormat="1" applyFont="1" applyFill="1" applyBorder="1" applyAlignment="1">
      <alignment horizontal="right" vertical="center" wrapText="1"/>
    </xf>
    <xf numFmtId="3" fontId="5" fillId="3" borderId="153" xfId="0" applyNumberFormat="1" applyFont="1" applyFill="1" applyBorder="1" applyAlignment="1">
      <alignment horizontal="right" wrapText="1"/>
    </xf>
    <xf numFmtId="3" fontId="44" fillId="3" borderId="44" xfId="8" applyNumberFormat="1" applyFont="1" applyFill="1" applyBorder="1" applyAlignment="1">
      <alignment horizontal="right" vertical="center" wrapText="1"/>
    </xf>
    <xf numFmtId="3" fontId="44" fillId="3" borderId="44" xfId="4" applyNumberFormat="1" applyFont="1" applyFill="1" applyBorder="1" applyAlignment="1">
      <alignment horizontal="right" vertical="center" wrapText="1"/>
    </xf>
    <xf numFmtId="3" fontId="44" fillId="3" borderId="44" xfId="8" applyNumberFormat="1" applyFont="1" applyFill="1" applyBorder="1" applyAlignment="1">
      <alignment horizontal="right" vertical="center" wrapText="1" shrinkToFit="1"/>
    </xf>
    <xf numFmtId="3" fontId="44" fillId="3" borderId="52" xfId="4" applyNumberFormat="1" applyFont="1" applyFill="1" applyBorder="1" applyAlignment="1">
      <alignment horizontal="right" vertical="center" wrapText="1"/>
    </xf>
    <xf numFmtId="3" fontId="43" fillId="3" borderId="53" xfId="0" applyNumberFormat="1" applyFont="1" applyFill="1" applyBorder="1" applyAlignment="1">
      <alignment horizontal="right" vertical="center" wrapText="1"/>
    </xf>
    <xf numFmtId="3" fontId="44" fillId="3" borderId="108" xfId="4" applyNumberFormat="1" applyFont="1" applyFill="1" applyBorder="1" applyAlignment="1">
      <alignment horizontal="right" vertical="center" wrapText="1"/>
    </xf>
    <xf numFmtId="3" fontId="43" fillId="3" borderId="153" xfId="0" applyNumberFormat="1" applyFont="1" applyFill="1" applyBorder="1" applyAlignment="1">
      <alignment horizontal="right" wrapText="1"/>
    </xf>
    <xf numFmtId="0" fontId="51" fillId="4" borderId="69" xfId="0" applyFont="1" applyFill="1" applyBorder="1" applyAlignment="1">
      <alignment horizontal="center"/>
    </xf>
    <xf numFmtId="0" fontId="51" fillId="4" borderId="44" xfId="0" applyFont="1" applyFill="1" applyBorder="1" applyAlignment="1">
      <alignment horizontal="center"/>
    </xf>
    <xf numFmtId="0" fontId="51" fillId="8" borderId="69" xfId="0" applyFont="1" applyFill="1" applyBorder="1" applyAlignment="1">
      <alignment horizontal="center"/>
    </xf>
    <xf numFmtId="0" fontId="51" fillId="8" borderId="44" xfId="0" applyFont="1" applyFill="1" applyBorder="1" applyAlignment="1">
      <alignment horizontal="center"/>
    </xf>
    <xf numFmtId="3" fontId="63" fillId="3" borderId="0" xfId="0" applyNumberFormat="1" applyFont="1" applyFill="1"/>
    <xf numFmtId="0" fontId="62" fillId="7" borderId="69" xfId="0" applyFont="1" applyFill="1" applyBorder="1" applyAlignment="1">
      <alignment horizontal="center"/>
    </xf>
    <xf numFmtId="0" fontId="62" fillId="7" borderId="44" xfId="0" applyFont="1" applyFill="1" applyBorder="1" applyAlignment="1">
      <alignment horizontal="center"/>
    </xf>
    <xf numFmtId="3" fontId="44" fillId="7" borderId="44" xfId="8" applyNumberFormat="1" applyFont="1" applyFill="1" applyBorder="1" applyAlignment="1">
      <alignment horizontal="right" vertical="center" wrapText="1"/>
    </xf>
    <xf numFmtId="3" fontId="44" fillId="7" borderId="44" xfId="4" applyNumberFormat="1" applyFont="1" applyFill="1" applyBorder="1" applyAlignment="1">
      <alignment horizontal="right" vertical="center" wrapText="1"/>
    </xf>
    <xf numFmtId="3" fontId="44" fillId="7" borderId="44" xfId="8" applyNumberFormat="1" applyFont="1" applyFill="1" applyBorder="1" applyAlignment="1">
      <alignment horizontal="right" vertical="center" wrapText="1" shrinkToFit="1"/>
    </xf>
    <xf numFmtId="3" fontId="44" fillId="7" borderId="52" xfId="4" applyNumberFormat="1" applyFont="1" applyFill="1" applyBorder="1" applyAlignment="1">
      <alignment horizontal="right" vertical="center" wrapText="1"/>
    </xf>
    <xf numFmtId="3" fontId="43" fillId="7" borderId="53" xfId="0" applyNumberFormat="1" applyFont="1" applyFill="1" applyBorder="1" applyAlignment="1">
      <alignment horizontal="right" vertical="center" wrapText="1"/>
    </xf>
    <xf numFmtId="3" fontId="44" fillId="7" borderId="108" xfId="4" applyNumberFormat="1" applyFont="1" applyFill="1" applyBorder="1" applyAlignment="1">
      <alignment horizontal="right" vertical="center" wrapText="1"/>
    </xf>
    <xf numFmtId="3" fontId="43" fillId="7" borderId="153" xfId="0" applyNumberFormat="1" applyFont="1" applyFill="1" applyBorder="1" applyAlignment="1">
      <alignment horizontal="right" wrapText="1"/>
    </xf>
    <xf numFmtId="3" fontId="63" fillId="7" borderId="0" xfId="0" applyNumberFormat="1" applyFont="1" applyFill="1"/>
    <xf numFmtId="3" fontId="5" fillId="4" borderId="69" xfId="8" applyNumberFormat="1" applyFont="1" applyFill="1" applyBorder="1"/>
    <xf numFmtId="3" fontId="6" fillId="4" borderId="44" xfId="0" applyNumberFormat="1" applyFont="1" applyFill="1" applyBorder="1" applyAlignment="1">
      <alignment horizontal="right"/>
    </xf>
    <xf numFmtId="3" fontId="6" fillId="4" borderId="52" xfId="0" applyNumberFormat="1" applyFont="1" applyFill="1" applyBorder="1" applyAlignment="1">
      <alignment horizontal="right"/>
    </xf>
    <xf numFmtId="3" fontId="6" fillId="4" borderId="108" xfId="0" applyNumberFormat="1" applyFont="1" applyFill="1" applyBorder="1" applyAlignment="1">
      <alignment horizontal="right"/>
    </xf>
    <xf numFmtId="3" fontId="21" fillId="4" borderId="0" xfId="0" applyNumberFormat="1" applyFont="1" applyFill="1"/>
    <xf numFmtId="3" fontId="5" fillId="8" borderId="69" xfId="8" applyNumberFormat="1" applyFont="1" applyFill="1" applyBorder="1"/>
    <xf numFmtId="3" fontId="20" fillId="8" borderId="44" xfId="8" applyNumberFormat="1" applyFont="1" applyFill="1" applyBorder="1" applyAlignment="1">
      <alignment horizontal="center"/>
    </xf>
    <xf numFmtId="3" fontId="43" fillId="8" borderId="69" xfId="8" applyNumberFormat="1" applyFont="1" applyFill="1" applyBorder="1"/>
    <xf numFmtId="3" fontId="44" fillId="3" borderId="44" xfId="0" applyNumberFormat="1" applyFont="1" applyFill="1" applyBorder="1" applyAlignment="1">
      <alignment horizontal="right"/>
    </xf>
    <xf numFmtId="3" fontId="44" fillId="3" borderId="52" xfId="0" applyNumberFormat="1" applyFont="1" applyFill="1" applyBorder="1" applyAlignment="1">
      <alignment horizontal="right"/>
    </xf>
    <xf numFmtId="3" fontId="44" fillId="3" borderId="108" xfId="0" applyNumberFormat="1" applyFont="1" applyFill="1" applyBorder="1" applyAlignment="1">
      <alignment horizontal="right"/>
    </xf>
    <xf numFmtId="3" fontId="41" fillId="3" borderId="0" xfId="0" applyNumberFormat="1" applyFont="1" applyFill="1"/>
    <xf numFmtId="0" fontId="41" fillId="8" borderId="0" xfId="0" applyFont="1" applyFill="1"/>
    <xf numFmtId="3" fontId="23" fillId="8" borderId="44" xfId="8" applyNumberFormat="1" applyFont="1" applyFill="1" applyBorder="1" applyAlignment="1">
      <alignment horizontal="center" vertical="top"/>
    </xf>
    <xf numFmtId="3" fontId="6" fillId="3" borderId="44" xfId="0" applyNumberFormat="1" applyFont="1" applyFill="1" applyBorder="1" applyAlignment="1">
      <alignment horizontal="right"/>
    </xf>
    <xf numFmtId="3" fontId="6" fillId="3" borderId="52" xfId="0" applyNumberFormat="1" applyFont="1" applyFill="1" applyBorder="1" applyAlignment="1">
      <alignment horizontal="right"/>
    </xf>
    <xf numFmtId="3" fontId="6" fillId="3" borderId="108" xfId="0" applyNumberFormat="1" applyFont="1" applyFill="1" applyBorder="1" applyAlignment="1">
      <alignment horizontal="right"/>
    </xf>
    <xf numFmtId="3" fontId="25" fillId="8" borderId="44" xfId="8" applyNumberFormat="1" applyFont="1" applyFill="1" applyBorder="1" applyAlignment="1">
      <alignment horizontal="center" vertical="top"/>
    </xf>
    <xf numFmtId="3" fontId="43" fillId="8" borderId="44" xfId="8" applyNumberFormat="1" applyFont="1" applyFill="1" applyBorder="1" applyAlignment="1">
      <alignment horizontal="center" vertical="top"/>
    </xf>
    <xf numFmtId="3" fontId="5" fillId="8" borderId="44" xfId="8" applyNumberFormat="1" applyFont="1" applyFill="1" applyBorder="1" applyAlignment="1">
      <alignment horizontal="center" vertical="top"/>
    </xf>
    <xf numFmtId="3" fontId="5" fillId="8" borderId="70" xfId="8" applyNumberFormat="1" applyFont="1" applyFill="1" applyBorder="1"/>
    <xf numFmtId="3" fontId="5" fillId="8" borderId="41" xfId="8" applyNumberFormat="1" applyFont="1" applyFill="1" applyBorder="1" applyAlignment="1">
      <alignment horizontal="center" vertical="top"/>
    </xf>
    <xf numFmtId="3" fontId="39" fillId="8" borderId="44" xfId="8" applyNumberFormat="1" applyFont="1" applyFill="1" applyBorder="1" applyAlignment="1">
      <alignment horizontal="center" vertical="top"/>
    </xf>
    <xf numFmtId="3" fontId="43" fillId="3" borderId="153" xfId="0" applyNumberFormat="1" applyFont="1" applyFill="1" applyBorder="1" applyAlignment="1">
      <alignment horizontal="right" vertical="center" wrapText="1"/>
    </xf>
    <xf numFmtId="3" fontId="43" fillId="7" borderId="69" xfId="8" applyNumberFormat="1" applyFont="1" applyFill="1" applyBorder="1"/>
    <xf numFmtId="3" fontId="39" fillId="7" borderId="44" xfId="8" applyNumberFormat="1" applyFont="1" applyFill="1" applyBorder="1" applyAlignment="1">
      <alignment horizontal="center" vertical="top"/>
    </xf>
    <xf numFmtId="3" fontId="12" fillId="3" borderId="44" xfId="8" applyNumberFormat="1" applyFont="1" applyFill="1" applyBorder="1" applyAlignment="1">
      <alignment horizontal="center" vertical="center" wrapText="1"/>
    </xf>
    <xf numFmtId="3" fontId="44" fillId="7" borderId="41" xfId="0" applyNumberFormat="1" applyFont="1" applyFill="1" applyBorder="1" applyAlignment="1">
      <alignment horizontal="right"/>
    </xf>
    <xf numFmtId="3" fontId="44" fillId="7" borderId="54" xfId="0" applyNumberFormat="1" applyFont="1" applyFill="1" applyBorder="1" applyAlignment="1">
      <alignment horizontal="right"/>
    </xf>
    <xf numFmtId="3" fontId="43" fillId="3" borderId="55" xfId="0" applyNumberFormat="1" applyFont="1" applyFill="1" applyBorder="1" applyAlignment="1">
      <alignment horizontal="right" vertical="center" wrapText="1"/>
    </xf>
    <xf numFmtId="3" fontId="44" fillId="7" borderId="133" xfId="0" applyNumberFormat="1" applyFont="1" applyFill="1" applyBorder="1" applyAlignment="1">
      <alignment horizontal="right"/>
    </xf>
    <xf numFmtId="3" fontId="43" fillId="4" borderId="154" xfId="0" applyNumberFormat="1" applyFont="1" applyFill="1" applyBorder="1" applyAlignment="1">
      <alignment horizontal="right" wrapText="1"/>
    </xf>
    <xf numFmtId="3" fontId="41" fillId="7" borderId="0" xfId="0" applyNumberFormat="1" applyFont="1" applyFill="1"/>
    <xf numFmtId="0" fontId="41" fillId="7" borderId="0" xfId="0" applyFont="1" applyFill="1"/>
    <xf numFmtId="3" fontId="5" fillId="7" borderId="49" xfId="8" applyNumberFormat="1" applyFont="1" applyFill="1" applyBorder="1"/>
    <xf numFmtId="3" fontId="23" fillId="7" borderId="44" xfId="8" applyNumberFormat="1" applyFont="1" applyFill="1" applyBorder="1" applyAlignment="1">
      <alignment horizontal="center" vertical="top"/>
    </xf>
    <xf numFmtId="3" fontId="44" fillId="7" borderId="44" xfId="0" applyNumberFormat="1" applyFont="1" applyFill="1" applyBorder="1" applyAlignment="1">
      <alignment horizontal="right"/>
    </xf>
    <xf numFmtId="3" fontId="44" fillId="7" borderId="52" xfId="0" applyNumberFormat="1" applyFont="1" applyFill="1" applyBorder="1" applyAlignment="1">
      <alignment horizontal="right"/>
    </xf>
    <xf numFmtId="3" fontId="44" fillId="7" borderId="108" xfId="0" applyNumberFormat="1" applyFont="1" applyFill="1" applyBorder="1" applyAlignment="1">
      <alignment horizontal="right"/>
    </xf>
    <xf numFmtId="3" fontId="21" fillId="7" borderId="0" xfId="0" applyNumberFormat="1" applyFont="1" applyFill="1"/>
    <xf numFmtId="3" fontId="54" fillId="7" borderId="0" xfId="0" applyNumberFormat="1" applyFont="1" applyFill="1"/>
    <xf numFmtId="3" fontId="5" fillId="7" borderId="50" xfId="8" applyNumberFormat="1" applyFont="1" applyFill="1" applyBorder="1"/>
    <xf numFmtId="3" fontId="23" fillId="7" borderId="41" xfId="8" applyNumberFormat="1" applyFont="1" applyFill="1" applyBorder="1" applyAlignment="1">
      <alignment horizontal="center" vertical="top"/>
    </xf>
    <xf numFmtId="3" fontId="44" fillId="7" borderId="60" xfId="0" applyNumberFormat="1" applyFont="1" applyFill="1" applyBorder="1" applyAlignment="1">
      <alignment horizontal="right"/>
    </xf>
    <xf numFmtId="3" fontId="44" fillId="7" borderId="83" xfId="0" applyNumberFormat="1" applyFont="1" applyFill="1" applyBorder="1" applyAlignment="1">
      <alignment horizontal="right"/>
    </xf>
    <xf numFmtId="3" fontId="44" fillId="7" borderId="81" xfId="0" applyNumberFormat="1" applyFont="1" applyFill="1" applyBorder="1" applyAlignment="1">
      <alignment horizontal="right"/>
    </xf>
    <xf numFmtId="3" fontId="43" fillId="4" borderId="55" xfId="0" applyNumberFormat="1" applyFont="1" applyFill="1" applyBorder="1" applyAlignment="1">
      <alignment horizontal="right" wrapText="1"/>
    </xf>
    <xf numFmtId="3" fontId="5" fillId="7" borderId="69" xfId="8" applyNumberFormat="1" applyFont="1" applyFill="1" applyBorder="1"/>
    <xf numFmtId="3" fontId="23" fillId="7" borderId="52" xfId="8" applyNumberFormat="1" applyFont="1" applyFill="1" applyBorder="1" applyAlignment="1">
      <alignment horizontal="center" vertical="top"/>
    </xf>
    <xf numFmtId="3" fontId="44" fillId="7" borderId="180" xfId="0" applyNumberFormat="1" applyFont="1" applyFill="1" applyBorder="1" applyAlignment="1">
      <alignment horizontal="right"/>
    </xf>
    <xf numFmtId="3" fontId="5" fillId="4" borderId="154" xfId="0" applyNumberFormat="1" applyFont="1" applyFill="1" applyBorder="1" applyAlignment="1">
      <alignment horizontal="right" wrapText="1"/>
    </xf>
    <xf numFmtId="3" fontId="5" fillId="7" borderId="24" xfId="8" applyNumberFormat="1" applyFont="1" applyFill="1" applyBorder="1"/>
    <xf numFmtId="3" fontId="23" fillId="7" borderId="54" xfId="8" applyNumberFormat="1" applyFont="1" applyFill="1" applyBorder="1" applyAlignment="1">
      <alignment horizontal="center" vertical="top"/>
    </xf>
    <xf numFmtId="3" fontId="5" fillId="3" borderId="55" xfId="0" applyNumberFormat="1" applyFont="1" applyFill="1" applyBorder="1" applyAlignment="1">
      <alignment horizontal="right" vertical="center" wrapText="1"/>
    </xf>
    <xf numFmtId="3" fontId="44" fillId="7" borderId="181" xfId="0" applyNumberFormat="1" applyFont="1" applyFill="1" applyBorder="1" applyAlignment="1">
      <alignment horizontal="right"/>
    </xf>
    <xf numFmtId="3" fontId="5" fillId="4" borderId="53" xfId="0" applyNumberFormat="1" applyFont="1" applyFill="1" applyBorder="1" applyAlignment="1">
      <alignment horizontal="right" wrapText="1"/>
    </xf>
    <xf numFmtId="3" fontId="6" fillId="3" borderId="53" xfId="8" applyNumberFormat="1" applyFont="1" applyFill="1" applyBorder="1" applyAlignment="1">
      <alignment horizontal="right" vertical="center" wrapText="1"/>
    </xf>
    <xf numFmtId="3" fontId="5" fillId="7" borderId="199" xfId="8" applyNumberFormat="1" applyFont="1" applyFill="1" applyBorder="1"/>
    <xf numFmtId="3" fontId="23" fillId="7" borderId="200" xfId="8" applyNumberFormat="1" applyFont="1" applyFill="1" applyBorder="1" applyAlignment="1">
      <alignment horizontal="center" vertical="top"/>
    </xf>
    <xf numFmtId="3" fontId="44" fillId="7" borderId="200" xfId="0" applyNumberFormat="1" applyFont="1" applyFill="1" applyBorder="1" applyAlignment="1">
      <alignment horizontal="right"/>
    </xf>
    <xf numFmtId="3" fontId="44" fillId="7" borderId="201" xfId="0" applyNumberFormat="1" applyFont="1" applyFill="1" applyBorder="1" applyAlignment="1">
      <alignment horizontal="right"/>
    </xf>
    <xf numFmtId="3" fontId="44" fillId="7" borderId="202" xfId="0" applyNumberFormat="1" applyFont="1" applyFill="1" applyBorder="1" applyAlignment="1">
      <alignment horizontal="right"/>
    </xf>
    <xf numFmtId="3" fontId="43" fillId="4" borderId="53" xfId="0" applyNumberFormat="1" applyFont="1" applyFill="1" applyBorder="1" applyAlignment="1">
      <alignment horizontal="right" wrapText="1"/>
    </xf>
    <xf numFmtId="3" fontId="43" fillId="7" borderId="49" xfId="8" applyNumberFormat="1" applyFont="1" applyFill="1" applyBorder="1"/>
    <xf numFmtId="3" fontId="43" fillId="7" borderId="70" xfId="8" applyNumberFormat="1" applyFont="1" applyFill="1" applyBorder="1"/>
    <xf numFmtId="3" fontId="39" fillId="7" borderId="41" xfId="8" applyNumberFormat="1" applyFont="1" applyFill="1" applyBorder="1" applyAlignment="1">
      <alignment horizontal="center" vertical="top"/>
    </xf>
    <xf numFmtId="3" fontId="43" fillId="7" borderId="44" xfId="8" applyNumberFormat="1" applyFont="1" applyFill="1" applyBorder="1"/>
    <xf numFmtId="3" fontId="43" fillId="7" borderId="41" xfId="8" applyNumberFormat="1" applyFont="1" applyFill="1" applyBorder="1"/>
    <xf numFmtId="3" fontId="12" fillId="3" borderId="41" xfId="8" applyNumberFormat="1" applyFont="1" applyFill="1" applyBorder="1" applyAlignment="1">
      <alignment horizontal="center" vertical="center" wrapText="1"/>
    </xf>
    <xf numFmtId="3" fontId="23" fillId="4" borderId="82" xfId="8" applyNumberFormat="1" applyFont="1" applyFill="1" applyBorder="1" applyAlignment="1">
      <alignment horizontal="center" vertical="center"/>
    </xf>
    <xf numFmtId="3" fontId="23" fillId="4" borderId="42" xfId="8" applyNumberFormat="1" applyFont="1" applyFill="1" applyBorder="1" applyAlignment="1">
      <alignment horizontal="center" vertical="center"/>
    </xf>
    <xf numFmtId="3" fontId="5" fillId="4" borderId="42" xfId="8" applyNumberFormat="1" applyFont="1" applyFill="1" applyBorder="1" applyAlignment="1">
      <alignment vertical="center" wrapText="1"/>
    </xf>
    <xf numFmtId="3" fontId="11" fillId="4" borderId="42" xfId="8" applyNumberFormat="1" applyFont="1" applyFill="1" applyBorder="1" applyAlignment="1">
      <alignment horizontal="center" vertical="center" wrapText="1"/>
    </xf>
    <xf numFmtId="3" fontId="13" fillId="4" borderId="42" xfId="8" applyNumberFormat="1" applyFont="1" applyFill="1" applyBorder="1" applyAlignment="1">
      <alignment vertical="center" wrapText="1"/>
    </xf>
    <xf numFmtId="3" fontId="5" fillId="4" borderId="42" xfId="0" applyNumberFormat="1" applyFont="1" applyFill="1" applyBorder="1" applyAlignment="1">
      <alignment horizontal="right"/>
    </xf>
    <xf numFmtId="3" fontId="5" fillId="4" borderId="89" xfId="0" applyNumberFormat="1" applyFont="1" applyFill="1" applyBorder="1" applyAlignment="1">
      <alignment horizontal="right"/>
    </xf>
    <xf numFmtId="3" fontId="5" fillId="4" borderId="197" xfId="0" applyNumberFormat="1" applyFont="1" applyFill="1" applyBorder="1" applyAlignment="1">
      <alignment horizontal="right"/>
    </xf>
    <xf numFmtId="3" fontId="5" fillId="4" borderId="136" xfId="0" applyNumberFormat="1" applyFont="1" applyFill="1" applyBorder="1" applyAlignment="1">
      <alignment horizontal="right"/>
    </xf>
    <xf numFmtId="3" fontId="64" fillId="4" borderId="0" xfId="0" applyNumberFormat="1" applyFont="1" applyFill="1" applyBorder="1"/>
    <xf numFmtId="3" fontId="65" fillId="4" borderId="0" xfId="0" applyNumberFormat="1" applyFont="1" applyFill="1"/>
    <xf numFmtId="0" fontId="64" fillId="4" borderId="0" xfId="0" applyFont="1" applyFill="1"/>
    <xf numFmtId="3" fontId="6" fillId="8" borderId="82" xfId="8" applyNumberFormat="1" applyFont="1" applyFill="1" applyBorder="1"/>
    <xf numFmtId="3" fontId="20" fillId="8" borderId="42" xfId="8" applyNumberFormat="1" applyFont="1" applyFill="1" applyBorder="1" applyAlignment="1">
      <alignment horizontal="center" vertical="top"/>
    </xf>
    <xf numFmtId="3" fontId="5" fillId="8" borderId="42" xfId="8" applyNumberFormat="1" applyFont="1" applyFill="1" applyBorder="1" applyAlignment="1">
      <alignment vertical="center" wrapText="1"/>
    </xf>
    <xf numFmtId="3" fontId="11" fillId="8" borderId="42" xfId="8" applyNumberFormat="1" applyFont="1" applyFill="1" applyBorder="1" applyAlignment="1">
      <alignment horizontal="center" vertical="center" wrapText="1"/>
    </xf>
    <xf numFmtId="3" fontId="14" fillId="8" borderId="42" xfId="8" applyNumberFormat="1" applyFont="1" applyFill="1" applyBorder="1" applyAlignment="1">
      <alignment wrapText="1"/>
    </xf>
    <xf numFmtId="3" fontId="21" fillId="8" borderId="0" xfId="0" applyNumberFormat="1" applyFont="1" applyFill="1"/>
    <xf numFmtId="3" fontId="54" fillId="8" borderId="0" xfId="0" applyNumberFormat="1" applyFont="1" applyFill="1"/>
    <xf numFmtId="3" fontId="5" fillId="3" borderId="0" xfId="0" applyNumberFormat="1" applyFont="1" applyFill="1"/>
    <xf numFmtId="3" fontId="5" fillId="3" borderId="0" xfId="0" applyNumberFormat="1" applyFont="1" applyFill="1" applyBorder="1"/>
    <xf numFmtId="3" fontId="5" fillId="3" borderId="0" xfId="0" applyNumberFormat="1" applyFont="1" applyFill="1" applyBorder="1" applyAlignment="1">
      <alignment horizontal="right" vertical="center" wrapText="1"/>
    </xf>
    <xf numFmtId="3" fontId="6" fillId="8" borderId="0" xfId="8" applyNumberFormat="1" applyFont="1" applyFill="1" applyBorder="1"/>
    <xf numFmtId="3" fontId="20" fillId="8" borderId="0" xfId="8" applyNumberFormat="1" applyFont="1" applyFill="1" applyBorder="1" applyAlignment="1">
      <alignment horizontal="center" vertical="top"/>
    </xf>
    <xf numFmtId="3" fontId="6" fillId="8" borderId="0" xfId="8" applyNumberFormat="1" applyFont="1" applyFill="1" applyBorder="1" applyAlignment="1">
      <alignment wrapText="1"/>
    </xf>
    <xf numFmtId="41" fontId="6" fillId="8" borderId="0" xfId="8" applyNumberFormat="1" applyFont="1" applyFill="1" applyBorder="1" applyAlignment="1">
      <alignment wrapText="1"/>
    </xf>
    <xf numFmtId="41" fontId="6" fillId="3" borderId="0" xfId="8" applyNumberFormat="1" applyFont="1" applyFill="1" applyBorder="1" applyAlignment="1">
      <alignment wrapText="1"/>
    </xf>
    <xf numFmtId="41" fontId="51" fillId="3" borderId="0" xfId="0" applyNumberFormat="1" applyFont="1" applyFill="1" applyBorder="1" applyAlignment="1"/>
    <xf numFmtId="41" fontId="51" fillId="3" borderId="0" xfId="0" applyNumberFormat="1" applyFont="1" applyFill="1" applyBorder="1" applyAlignment="1">
      <alignment horizontal="center" vertical="center"/>
    </xf>
    <xf numFmtId="41" fontId="51" fillId="3" borderId="0" xfId="0" applyNumberFormat="1" applyFont="1" applyFill="1" applyBorder="1" applyAlignment="1">
      <alignment horizontal="center"/>
    </xf>
    <xf numFmtId="3" fontId="21" fillId="3" borderId="0" xfId="0" applyNumberFormat="1" applyFont="1" applyFill="1" applyBorder="1"/>
    <xf numFmtId="3" fontId="54" fillId="3" borderId="0" xfId="0" applyNumberFormat="1" applyFont="1" applyFill="1" applyBorder="1"/>
    <xf numFmtId="0" fontId="21" fillId="8" borderId="0" xfId="0" applyFont="1" applyFill="1" applyBorder="1"/>
    <xf numFmtId="41" fontId="51" fillId="3" borderId="0" xfId="0" applyNumberFormat="1" applyFont="1" applyFill="1" applyBorder="1"/>
    <xf numFmtId="0" fontId="51" fillId="3" borderId="0" xfId="0" applyFont="1" applyFill="1" applyBorder="1"/>
    <xf numFmtId="3" fontId="6" fillId="3" borderId="0" xfId="8" applyNumberFormat="1" applyFont="1" applyFill="1" applyBorder="1" applyAlignment="1">
      <alignment wrapText="1"/>
    </xf>
    <xf numFmtId="3" fontId="51" fillId="3" borderId="0" xfId="0" applyNumberFormat="1" applyFont="1" applyFill="1" applyBorder="1"/>
    <xf numFmtId="41" fontId="21" fillId="3" borderId="0" xfId="0" applyNumberFormat="1" applyFont="1" applyFill="1"/>
    <xf numFmtId="3" fontId="5" fillId="5" borderId="44" xfId="8" applyNumberFormat="1" applyFont="1" applyFill="1" applyBorder="1" applyAlignment="1">
      <alignment horizontal="center" vertical="top"/>
    </xf>
    <xf numFmtId="3" fontId="43" fillId="4" borderId="151" xfId="8" applyNumberFormat="1" applyFont="1" applyFill="1" applyBorder="1" applyAlignment="1">
      <alignment horizontal="right"/>
    </xf>
    <xf numFmtId="3" fontId="43" fillId="4" borderId="150" xfId="8" applyNumberFormat="1" applyFont="1" applyFill="1" applyBorder="1" applyAlignment="1">
      <alignment horizontal="right"/>
    </xf>
    <xf numFmtId="3" fontId="39" fillId="3" borderId="44" xfId="8" applyNumberFormat="1" applyFont="1" applyFill="1" applyBorder="1" applyAlignment="1">
      <alignment horizontal="center"/>
    </xf>
    <xf numFmtId="3" fontId="11" fillId="3" borderId="41" xfId="8" applyNumberFormat="1" applyFont="1" applyFill="1" applyBorder="1" applyAlignment="1">
      <alignment horizontal="center" vertical="center" wrapText="1"/>
    </xf>
    <xf numFmtId="3" fontId="11" fillId="3" borderId="42" xfId="8" applyNumberFormat="1" applyFont="1" applyFill="1" applyBorder="1" applyAlignment="1">
      <alignment horizontal="center" vertical="center" wrapText="1"/>
    </xf>
    <xf numFmtId="3" fontId="20" fillId="3" borderId="0" xfId="8" applyNumberFormat="1" applyFont="1" applyFill="1" applyAlignment="1">
      <alignment wrapText="1"/>
    </xf>
    <xf numFmtId="3" fontId="20" fillId="3" borderId="0" xfId="8" applyNumberFormat="1" applyFont="1" applyFill="1" applyAlignment="1">
      <alignment vertical="center"/>
    </xf>
    <xf numFmtId="0" fontId="23" fillId="3" borderId="0" xfId="8" applyFont="1" applyFill="1" applyBorder="1" applyAlignment="1">
      <alignment wrapText="1"/>
    </xf>
    <xf numFmtId="0" fontId="66" fillId="3" borderId="0" xfId="8" applyFont="1" applyFill="1" applyBorder="1" applyAlignment="1">
      <alignment wrapText="1"/>
    </xf>
    <xf numFmtId="0" fontId="20" fillId="3" borderId="0" xfId="8" applyFont="1" applyFill="1" applyBorder="1" applyAlignment="1">
      <alignment wrapText="1"/>
    </xf>
    <xf numFmtId="0" fontId="67" fillId="3" borderId="0" xfId="3" applyFont="1" applyFill="1"/>
    <xf numFmtId="3" fontId="20" fillId="3" borderId="99" xfId="8" applyNumberFormat="1" applyFont="1" applyFill="1" applyBorder="1" applyAlignment="1">
      <alignment horizontal="center"/>
    </xf>
    <xf numFmtId="3" fontId="20" fillId="3" borderId="35" xfId="8" applyNumberFormat="1" applyFont="1" applyFill="1" applyBorder="1" applyAlignment="1">
      <alignment horizontal="center" vertical="top"/>
    </xf>
    <xf numFmtId="3" fontId="20" fillId="3" borderId="35" xfId="8" applyNumberFormat="1" applyFont="1" applyFill="1" applyBorder="1" applyAlignment="1">
      <alignment horizontal="center" wrapText="1"/>
    </xf>
    <xf numFmtId="3" fontId="66" fillId="3" borderId="35" xfId="8" applyNumberFormat="1" applyFont="1" applyFill="1" applyBorder="1" applyAlignment="1">
      <alignment horizontal="center" wrapText="1"/>
    </xf>
    <xf numFmtId="3" fontId="20" fillId="3" borderId="35" xfId="8" applyNumberFormat="1" applyFont="1" applyFill="1" applyBorder="1" applyAlignment="1">
      <alignment horizontal="center"/>
    </xf>
    <xf numFmtId="3" fontId="20" fillId="3" borderId="100" xfId="8" applyNumberFormat="1" applyFont="1" applyFill="1" applyBorder="1" applyAlignment="1">
      <alignment horizontal="center"/>
    </xf>
    <xf numFmtId="0" fontId="66" fillId="3" borderId="41" xfId="8" applyFont="1" applyFill="1" applyBorder="1" applyAlignment="1">
      <alignment horizontal="center" vertical="center" wrapText="1"/>
    </xf>
    <xf numFmtId="0" fontId="66" fillId="3" borderId="60" xfId="0" applyFont="1" applyFill="1" applyBorder="1" applyAlignment="1">
      <alignment horizontal="center" wrapText="1"/>
    </xf>
    <xf numFmtId="0" fontId="66" fillId="3" borderId="61" xfId="0" applyFont="1" applyFill="1" applyBorder="1" applyAlignment="1">
      <alignment horizontal="center" wrapText="1"/>
    </xf>
    <xf numFmtId="3" fontId="20" fillId="4" borderId="101" xfId="8" applyNumberFormat="1" applyFont="1" applyFill="1" applyBorder="1" applyAlignment="1">
      <alignment horizontal="center"/>
    </xf>
    <xf numFmtId="3" fontId="20" fillId="4" borderId="64" xfId="8" applyNumberFormat="1" applyFont="1" applyFill="1" applyBorder="1" applyAlignment="1">
      <alignment horizontal="center"/>
    </xf>
    <xf numFmtId="3" fontId="68" fillId="4" borderId="64" xfId="8" applyNumberFormat="1" applyFont="1" applyFill="1" applyBorder="1" applyAlignment="1">
      <alignment horizontal="center" wrapText="1"/>
    </xf>
    <xf numFmtId="3" fontId="20" fillId="4" borderId="64" xfId="8" applyNumberFormat="1" applyFont="1" applyFill="1" applyBorder="1" applyAlignment="1">
      <alignment horizontal="right"/>
    </xf>
    <xf numFmtId="3" fontId="23" fillId="4" borderId="64" xfId="8" applyNumberFormat="1" applyFont="1" applyFill="1" applyBorder="1" applyAlignment="1">
      <alignment horizontal="right"/>
    </xf>
    <xf numFmtId="3" fontId="23" fillId="4" borderId="102" xfId="8" applyNumberFormat="1" applyFont="1" applyFill="1" applyBorder="1" applyAlignment="1">
      <alignment horizontal="right"/>
    </xf>
    <xf numFmtId="3" fontId="23" fillId="4" borderId="103" xfId="8" applyNumberFormat="1" applyFont="1" applyFill="1" applyBorder="1" applyAlignment="1">
      <alignment horizontal="right"/>
    </xf>
    <xf numFmtId="3" fontId="23" fillId="4" borderId="104" xfId="8" applyNumberFormat="1" applyFont="1" applyFill="1" applyBorder="1" applyAlignment="1">
      <alignment horizontal="right"/>
    </xf>
    <xf numFmtId="3" fontId="23" fillId="4" borderId="105" xfId="8" applyNumberFormat="1" applyFont="1" applyFill="1" applyBorder="1" applyAlignment="1">
      <alignment horizontal="right"/>
    </xf>
    <xf numFmtId="3" fontId="20" fillId="3" borderId="106" xfId="8" applyNumberFormat="1" applyFont="1" applyFill="1" applyBorder="1" applyAlignment="1">
      <alignment horizontal="center"/>
    </xf>
    <xf numFmtId="3" fontId="68" fillId="3" borderId="44" xfId="8" applyNumberFormat="1" applyFont="1" applyFill="1" applyBorder="1" applyAlignment="1">
      <alignment horizontal="center" wrapText="1"/>
    </xf>
    <xf numFmtId="3" fontId="20" fillId="3" borderId="44" xfId="8" applyNumberFormat="1" applyFont="1" applyFill="1" applyBorder="1" applyAlignment="1">
      <alignment horizontal="right"/>
    </xf>
    <xf numFmtId="3" fontId="23" fillId="3" borderId="107" xfId="8" applyNumberFormat="1" applyFont="1" applyFill="1" applyBorder="1" applyAlignment="1">
      <alignment horizontal="right"/>
    </xf>
    <xf numFmtId="3" fontId="20" fillId="3" borderId="108" xfId="8" applyNumberFormat="1" applyFont="1" applyFill="1" applyBorder="1" applyAlignment="1">
      <alignment horizontal="right"/>
    </xf>
    <xf numFmtId="3" fontId="20" fillId="3" borderId="52" xfId="8" applyNumberFormat="1" applyFont="1" applyFill="1" applyBorder="1" applyAlignment="1">
      <alignment horizontal="right"/>
    </xf>
    <xf numFmtId="3" fontId="20" fillId="3" borderId="109" xfId="8" applyNumberFormat="1" applyFont="1" applyFill="1" applyBorder="1" applyAlignment="1">
      <alignment horizontal="right"/>
    </xf>
    <xf numFmtId="3" fontId="49" fillId="7" borderId="0" xfId="0" applyNumberFormat="1" applyFont="1" applyFill="1"/>
    <xf numFmtId="3" fontId="20" fillId="3" borderId="112" xfId="8" applyNumberFormat="1" applyFont="1" applyFill="1" applyBorder="1" applyAlignment="1">
      <alignment horizontal="center"/>
    </xf>
    <xf numFmtId="3" fontId="20" fillId="3" borderId="65" xfId="8" applyNumberFormat="1" applyFont="1" applyFill="1" applyBorder="1" applyAlignment="1">
      <alignment horizontal="center"/>
    </xf>
    <xf numFmtId="3" fontId="23" fillId="3" borderId="65" xfId="12" applyNumberFormat="1" applyFont="1" applyFill="1" applyBorder="1" applyAlignment="1">
      <alignment wrapText="1"/>
    </xf>
    <xf numFmtId="3" fontId="66" fillId="3" borderId="65" xfId="12" applyNumberFormat="1" applyFont="1" applyFill="1" applyBorder="1" applyAlignment="1">
      <alignment wrapText="1"/>
    </xf>
    <xf numFmtId="3" fontId="20" fillId="3" borderId="65" xfId="8" applyNumberFormat="1" applyFont="1" applyFill="1" applyBorder="1" applyAlignment="1">
      <alignment horizontal="center" vertical="center" wrapText="1"/>
    </xf>
    <xf numFmtId="3" fontId="68" fillId="3" borderId="65" xfId="8" applyNumberFormat="1" applyFont="1" applyFill="1" applyBorder="1" applyAlignment="1">
      <alignment horizontal="center" wrapText="1"/>
    </xf>
    <xf numFmtId="3" fontId="20" fillId="3" borderId="65" xfId="8" applyNumberFormat="1" applyFont="1" applyFill="1" applyBorder="1" applyAlignment="1">
      <alignment horizontal="right"/>
    </xf>
    <xf numFmtId="3" fontId="23" fillId="3" borderId="65" xfId="8" applyNumberFormat="1" applyFont="1" applyFill="1" applyBorder="1" applyAlignment="1">
      <alignment horizontal="right"/>
    </xf>
    <xf numFmtId="3" fontId="23" fillId="3" borderId="113" xfId="8" applyNumberFormat="1" applyFont="1" applyFill="1" applyBorder="1" applyAlignment="1">
      <alignment horizontal="right"/>
    </xf>
    <xf numFmtId="3" fontId="23" fillId="3" borderId="114" xfId="8" applyNumberFormat="1" applyFont="1" applyFill="1" applyBorder="1" applyAlignment="1">
      <alignment horizontal="right"/>
    </xf>
    <xf numFmtId="3" fontId="23" fillId="3" borderId="115" xfId="8" applyNumberFormat="1" applyFont="1" applyFill="1" applyBorder="1" applyAlignment="1">
      <alignment horizontal="right"/>
    </xf>
    <xf numFmtId="3" fontId="23" fillId="3" borderId="116" xfId="8" applyNumberFormat="1" applyFont="1" applyFill="1" applyBorder="1" applyAlignment="1">
      <alignment horizontal="right"/>
    </xf>
    <xf numFmtId="3" fontId="20" fillId="4" borderId="117" xfId="8" applyNumberFormat="1" applyFont="1" applyFill="1" applyBorder="1" applyAlignment="1">
      <alignment horizontal="center"/>
    </xf>
    <xf numFmtId="3" fontId="20" fillId="4" borderId="62" xfId="8" applyNumberFormat="1" applyFont="1" applyFill="1" applyBorder="1" applyAlignment="1">
      <alignment horizontal="center"/>
    </xf>
    <xf numFmtId="3" fontId="23" fillId="4" borderId="62" xfId="8" applyNumberFormat="1" applyFont="1" applyFill="1" applyBorder="1" applyAlignment="1">
      <alignment horizontal="center" wrapText="1"/>
    </xf>
    <xf numFmtId="3" fontId="20" fillId="4" borderId="62" xfId="8" applyNumberFormat="1" applyFont="1" applyFill="1" applyBorder="1" applyAlignment="1">
      <alignment horizontal="right"/>
    </xf>
    <xf numFmtId="3" fontId="23" fillId="4" borderId="62" xfId="8" applyNumberFormat="1" applyFont="1" applyFill="1" applyBorder="1" applyAlignment="1">
      <alignment horizontal="right"/>
    </xf>
    <xf numFmtId="3" fontId="23" fillId="4" borderId="118" xfId="8" applyNumberFormat="1" applyFont="1" applyFill="1" applyBorder="1" applyAlignment="1">
      <alignment horizontal="right"/>
    </xf>
    <xf numFmtId="3" fontId="23" fillId="4" borderId="119" xfId="8" applyNumberFormat="1" applyFont="1" applyFill="1" applyBorder="1" applyAlignment="1">
      <alignment horizontal="right"/>
    </xf>
    <xf numFmtId="3" fontId="23" fillId="4" borderId="120" xfId="8" applyNumberFormat="1" applyFont="1" applyFill="1" applyBorder="1" applyAlignment="1">
      <alignment horizontal="right"/>
    </xf>
    <xf numFmtId="3" fontId="23" fillId="4" borderId="121" xfId="8" applyNumberFormat="1" applyFont="1" applyFill="1" applyBorder="1" applyAlignment="1">
      <alignment horizontal="right"/>
    </xf>
    <xf numFmtId="3" fontId="23" fillId="3" borderId="44" xfId="8" applyNumberFormat="1" applyFont="1" applyFill="1" applyBorder="1" applyAlignment="1">
      <alignment horizontal="center" wrapText="1"/>
    </xf>
    <xf numFmtId="3" fontId="23" fillId="3" borderId="109" xfId="8" applyNumberFormat="1" applyFont="1" applyFill="1" applyBorder="1" applyAlignment="1">
      <alignment horizontal="right"/>
    </xf>
    <xf numFmtId="3" fontId="20" fillId="3" borderId="122" xfId="8" applyNumberFormat="1" applyFont="1" applyFill="1" applyBorder="1" applyAlignment="1">
      <alignment horizontal="center"/>
    </xf>
    <xf numFmtId="3" fontId="20" fillId="3" borderId="66" xfId="8" applyNumberFormat="1" applyFont="1" applyFill="1" applyBorder="1" applyAlignment="1">
      <alignment horizontal="center"/>
    </xf>
    <xf numFmtId="3" fontId="23" fillId="3" borderId="66" xfId="12" applyNumberFormat="1" applyFont="1" applyFill="1" applyBorder="1" applyAlignment="1">
      <alignment wrapText="1"/>
    </xf>
    <xf numFmtId="3" fontId="66" fillId="3" borderId="66" xfId="12" applyNumberFormat="1" applyFont="1" applyFill="1" applyBorder="1" applyAlignment="1">
      <alignment wrapText="1"/>
    </xf>
    <xf numFmtId="3" fontId="20" fillId="3" borderId="66" xfId="8" applyNumberFormat="1" applyFont="1" applyFill="1" applyBorder="1" applyAlignment="1">
      <alignment horizontal="center" vertical="center" wrapText="1"/>
    </xf>
    <xf numFmtId="3" fontId="68" fillId="3" borderId="66" xfId="8" applyNumberFormat="1" applyFont="1" applyFill="1" applyBorder="1" applyAlignment="1">
      <alignment horizontal="center" wrapText="1"/>
    </xf>
    <xf numFmtId="3" fontId="20" fillId="3" borderId="66" xfId="8" applyNumberFormat="1" applyFont="1" applyFill="1" applyBorder="1" applyAlignment="1">
      <alignment horizontal="right"/>
    </xf>
    <xf numFmtId="3" fontId="23" fillId="3" borderId="66" xfId="8" applyNumberFormat="1" applyFont="1" applyFill="1" applyBorder="1" applyAlignment="1">
      <alignment horizontal="right"/>
    </xf>
    <xf numFmtId="3" fontId="23" fillId="3" borderId="123" xfId="8" applyNumberFormat="1" applyFont="1" applyFill="1" applyBorder="1" applyAlignment="1">
      <alignment horizontal="right"/>
    </xf>
    <xf numFmtId="3" fontId="23" fillId="3" borderId="124" xfId="8" applyNumberFormat="1" applyFont="1" applyFill="1" applyBorder="1" applyAlignment="1">
      <alignment horizontal="right"/>
    </xf>
    <xf numFmtId="3" fontId="23" fillId="3" borderId="125" xfId="8" applyNumberFormat="1" applyFont="1" applyFill="1" applyBorder="1" applyAlignment="1">
      <alignment horizontal="right"/>
    </xf>
    <xf numFmtId="3" fontId="23" fillId="3" borderId="126" xfId="8" applyNumberFormat="1" applyFont="1" applyFill="1" applyBorder="1" applyAlignment="1">
      <alignment horizontal="right"/>
    </xf>
    <xf numFmtId="3" fontId="20" fillId="4" borderId="127" xfId="8" applyNumberFormat="1" applyFont="1" applyFill="1" applyBorder="1" applyAlignment="1">
      <alignment horizontal="center"/>
    </xf>
    <xf numFmtId="3" fontId="20" fillId="4" borderId="39" xfId="8" applyNumberFormat="1" applyFont="1" applyFill="1" applyBorder="1" applyAlignment="1">
      <alignment horizontal="center"/>
    </xf>
    <xf numFmtId="3" fontId="23" fillId="4" borderId="39" xfId="8" applyNumberFormat="1" applyFont="1" applyFill="1" applyBorder="1" applyAlignment="1">
      <alignment horizontal="center" wrapText="1"/>
    </xf>
    <xf numFmtId="3" fontId="20" fillId="4" borderId="39" xfId="8" applyNumberFormat="1" applyFont="1" applyFill="1" applyBorder="1" applyAlignment="1">
      <alignment horizontal="right"/>
    </xf>
    <xf numFmtId="3" fontId="23" fillId="4" borderId="39" xfId="8" applyNumberFormat="1" applyFont="1" applyFill="1" applyBorder="1" applyAlignment="1">
      <alignment horizontal="right"/>
    </xf>
    <xf numFmtId="3" fontId="23" fillId="4" borderId="51" xfId="8" applyNumberFormat="1" applyFont="1" applyFill="1" applyBorder="1" applyAlignment="1">
      <alignment horizontal="right"/>
    </xf>
    <xf numFmtId="3" fontId="23" fillId="4" borderId="128" xfId="8" applyNumberFormat="1" applyFont="1" applyFill="1" applyBorder="1" applyAlignment="1">
      <alignment horizontal="right"/>
    </xf>
    <xf numFmtId="3" fontId="23" fillId="4" borderId="129" xfId="8" applyNumberFormat="1" applyFont="1" applyFill="1" applyBorder="1" applyAlignment="1">
      <alignment horizontal="right"/>
    </xf>
    <xf numFmtId="3" fontId="23" fillId="4" borderId="130" xfId="8" applyNumberFormat="1" applyFont="1" applyFill="1" applyBorder="1" applyAlignment="1">
      <alignment horizontal="right"/>
    </xf>
    <xf numFmtId="3" fontId="20" fillId="3" borderId="43" xfId="8" applyNumberFormat="1" applyFont="1" applyFill="1" applyBorder="1" applyAlignment="1">
      <alignment horizontal="center"/>
    </xf>
    <xf numFmtId="3" fontId="20" fillId="3" borderId="131" xfId="8" applyNumberFormat="1" applyFont="1" applyFill="1" applyBorder="1" applyAlignment="1">
      <alignment horizontal="center"/>
    </xf>
    <xf numFmtId="3" fontId="23" fillId="3" borderId="66" xfId="4" applyNumberFormat="1" applyFont="1" applyFill="1" applyBorder="1" applyAlignment="1">
      <alignment horizontal="left"/>
    </xf>
    <xf numFmtId="3" fontId="66" fillId="3" borderId="66" xfId="4" applyNumberFormat="1" applyFont="1" applyFill="1" applyBorder="1" applyAlignment="1">
      <alignment horizontal="left"/>
    </xf>
    <xf numFmtId="3" fontId="20" fillId="3" borderId="66" xfId="4" applyNumberFormat="1" applyFont="1" applyFill="1" applyBorder="1" applyAlignment="1">
      <alignment horizontal="center" vertical="center"/>
    </xf>
    <xf numFmtId="3" fontId="23" fillId="3" borderId="66" xfId="8" applyNumberFormat="1" applyFont="1" applyFill="1" applyBorder="1" applyAlignment="1">
      <alignment horizontal="center" wrapText="1"/>
    </xf>
    <xf numFmtId="3" fontId="20" fillId="3" borderId="38" xfId="8" applyNumberFormat="1" applyFont="1" applyFill="1" applyBorder="1" applyAlignment="1">
      <alignment horizontal="center"/>
    </xf>
    <xf numFmtId="3" fontId="20" fillId="3" borderId="39" xfId="8" applyNumberFormat="1" applyFont="1" applyFill="1" applyBorder="1" applyAlignment="1">
      <alignment horizontal="center"/>
    </xf>
    <xf numFmtId="3" fontId="23" fillId="3" borderId="39" xfId="4" applyNumberFormat="1" applyFont="1" applyFill="1" applyBorder="1" applyAlignment="1">
      <alignment horizontal="left"/>
    </xf>
    <xf numFmtId="3" fontId="66" fillId="3" borderId="60" xfId="4" applyNumberFormat="1" applyFont="1" applyFill="1" applyBorder="1" applyAlignment="1">
      <alignment horizontal="left"/>
    </xf>
    <xf numFmtId="3" fontId="20" fillId="3" borderId="60" xfId="4" applyNumberFormat="1" applyFont="1" applyFill="1" applyBorder="1" applyAlignment="1">
      <alignment horizontal="center" vertical="center"/>
    </xf>
    <xf numFmtId="3" fontId="23" fillId="3" borderId="39" xfId="8" applyNumberFormat="1" applyFont="1" applyFill="1" applyBorder="1" applyAlignment="1">
      <alignment horizontal="center" wrapText="1"/>
    </xf>
    <xf numFmtId="3" fontId="20" fillId="3" borderId="39" xfId="8" applyNumberFormat="1" applyFont="1" applyFill="1" applyBorder="1" applyAlignment="1">
      <alignment horizontal="right"/>
    </xf>
    <xf numFmtId="3" fontId="23" fillId="3" borderId="39" xfId="8" applyNumberFormat="1" applyFont="1" applyFill="1" applyBorder="1" applyAlignment="1">
      <alignment horizontal="right"/>
    </xf>
    <xf numFmtId="3" fontId="23" fillId="3" borderId="51" xfId="8" applyNumberFormat="1" applyFont="1" applyFill="1" applyBorder="1" applyAlignment="1">
      <alignment horizontal="right"/>
    </xf>
    <xf numFmtId="3" fontId="23" fillId="3" borderId="128" xfId="8" applyNumberFormat="1" applyFont="1" applyFill="1" applyBorder="1" applyAlignment="1">
      <alignment horizontal="right"/>
    </xf>
    <xf numFmtId="3" fontId="23" fillId="3" borderId="129" xfId="8" applyNumberFormat="1" applyFont="1" applyFill="1" applyBorder="1" applyAlignment="1">
      <alignment horizontal="right"/>
    </xf>
    <xf numFmtId="3" fontId="23" fillId="3" borderId="121" xfId="8" applyNumberFormat="1" applyFont="1" applyFill="1" applyBorder="1" applyAlignment="1">
      <alignment horizontal="right"/>
    </xf>
    <xf numFmtId="3" fontId="20" fillId="4" borderId="43" xfId="8" applyNumberFormat="1" applyFont="1" applyFill="1" applyBorder="1" applyAlignment="1">
      <alignment horizontal="center"/>
    </xf>
    <xf numFmtId="3" fontId="23" fillId="4" borderId="44" xfId="8" applyNumberFormat="1" applyFont="1" applyFill="1" applyBorder="1" applyAlignment="1">
      <alignment horizontal="center" wrapText="1"/>
    </xf>
    <xf numFmtId="3" fontId="20" fillId="4" borderId="44" xfId="8" applyNumberFormat="1" applyFont="1" applyFill="1" applyBorder="1" applyAlignment="1">
      <alignment horizontal="right"/>
    </xf>
    <xf numFmtId="3" fontId="23" fillId="4" borderId="44" xfId="8" applyNumberFormat="1" applyFont="1" applyFill="1" applyBorder="1" applyAlignment="1">
      <alignment horizontal="right"/>
    </xf>
    <xf numFmtId="3" fontId="23" fillId="4" borderId="52" xfId="8" applyNumberFormat="1" applyFont="1" applyFill="1" applyBorder="1" applyAlignment="1">
      <alignment horizontal="right"/>
    </xf>
    <xf numFmtId="3" fontId="23" fillId="4" borderId="107" xfId="8" applyNumberFormat="1" applyFont="1" applyFill="1" applyBorder="1" applyAlignment="1">
      <alignment horizontal="right"/>
    </xf>
    <xf numFmtId="3" fontId="23" fillId="4" borderId="108" xfId="8" applyNumberFormat="1" applyFont="1" applyFill="1" applyBorder="1" applyAlignment="1">
      <alignment horizontal="right"/>
    </xf>
    <xf numFmtId="3" fontId="23" fillId="4" borderId="109" xfId="8" applyNumberFormat="1" applyFont="1" applyFill="1" applyBorder="1" applyAlignment="1">
      <alignment horizontal="right"/>
    </xf>
    <xf numFmtId="3" fontId="20" fillId="3" borderId="107" xfId="8" applyNumberFormat="1" applyFont="1" applyFill="1" applyBorder="1" applyAlignment="1">
      <alignment horizontal="right"/>
    </xf>
    <xf numFmtId="3" fontId="45" fillId="7" borderId="43" xfId="8" applyNumberFormat="1" applyFont="1" applyFill="1" applyBorder="1" applyAlignment="1">
      <alignment horizontal="center"/>
    </xf>
    <xf numFmtId="3" fontId="39" fillId="7" borderId="44" xfId="8" applyNumberFormat="1" applyFont="1" applyFill="1" applyBorder="1" applyAlignment="1">
      <alignment horizontal="center" wrapText="1"/>
    </xf>
    <xf numFmtId="3" fontId="39" fillId="7" borderId="107" xfId="8" applyNumberFormat="1" applyFont="1" applyFill="1" applyBorder="1" applyAlignment="1">
      <alignment horizontal="right"/>
    </xf>
    <xf numFmtId="3" fontId="39" fillId="7" borderId="109" xfId="8" applyNumberFormat="1" applyFont="1" applyFill="1" applyBorder="1" applyAlignment="1">
      <alignment horizontal="right"/>
    </xf>
    <xf numFmtId="3" fontId="23" fillId="3" borderId="44" xfId="8" applyNumberFormat="1" applyFont="1" applyFill="1" applyBorder="1" applyAlignment="1">
      <alignment horizontal="right"/>
    </xf>
    <xf numFmtId="3" fontId="23" fillId="3" borderId="52" xfId="8" applyNumberFormat="1" applyFont="1" applyFill="1" applyBorder="1" applyAlignment="1">
      <alignment horizontal="right"/>
    </xf>
    <xf numFmtId="3" fontId="23" fillId="3" borderId="108" xfId="8" applyNumberFormat="1" applyFont="1" applyFill="1" applyBorder="1" applyAlignment="1">
      <alignment horizontal="right"/>
    </xf>
    <xf numFmtId="0" fontId="49" fillId="3" borderId="0" xfId="0" applyFont="1" applyFill="1"/>
    <xf numFmtId="0" fontId="68" fillId="4" borderId="41" xfId="3" applyFont="1" applyFill="1" applyBorder="1" applyAlignment="1">
      <alignment horizontal="center" wrapText="1"/>
    </xf>
    <xf numFmtId="3" fontId="20" fillId="4" borderId="41" xfId="8" applyNumberFormat="1" applyFont="1" applyFill="1" applyBorder="1" applyAlignment="1">
      <alignment horizontal="right"/>
    </xf>
    <xf numFmtId="3" fontId="68" fillId="4" borderId="41" xfId="8" applyNumberFormat="1" applyFont="1" applyFill="1" applyBorder="1" applyAlignment="1">
      <alignment horizontal="right"/>
    </xf>
    <xf numFmtId="3" fontId="68" fillId="4" borderId="54" xfId="8" applyNumberFormat="1" applyFont="1" applyFill="1" applyBorder="1" applyAlignment="1">
      <alignment horizontal="right"/>
    </xf>
    <xf numFmtId="3" fontId="23" fillId="4" borderId="132" xfId="8" applyNumberFormat="1" applyFont="1" applyFill="1" applyBorder="1" applyAlignment="1">
      <alignment horizontal="right"/>
    </xf>
    <xf numFmtId="3" fontId="68" fillId="4" borderId="133" xfId="8" applyNumberFormat="1" applyFont="1" applyFill="1" applyBorder="1" applyAlignment="1">
      <alignment horizontal="right"/>
    </xf>
    <xf numFmtId="3" fontId="23" fillId="4" borderId="134" xfId="8" applyNumberFormat="1" applyFont="1" applyFill="1" applyBorder="1" applyAlignment="1">
      <alignment horizontal="right"/>
    </xf>
    <xf numFmtId="3" fontId="20" fillId="3" borderId="135" xfId="8" applyNumberFormat="1" applyFont="1" applyFill="1" applyBorder="1" applyAlignment="1">
      <alignment horizontal="center"/>
    </xf>
    <xf numFmtId="3" fontId="20" fillId="3" borderId="60" xfId="8" applyNumberFormat="1" applyFont="1" applyFill="1" applyBorder="1" applyAlignment="1">
      <alignment horizontal="center"/>
    </xf>
    <xf numFmtId="0" fontId="68" fillId="3" borderId="52" xfId="3" applyFont="1" applyFill="1" applyBorder="1" applyAlignment="1">
      <alignment horizontal="center" wrapText="1"/>
    </xf>
    <xf numFmtId="3" fontId="45" fillId="3" borderId="135" xfId="8" applyNumberFormat="1" applyFont="1" applyFill="1" applyBorder="1" applyAlignment="1">
      <alignment horizontal="center"/>
    </xf>
    <xf numFmtId="3" fontId="31" fillId="3" borderId="41" xfId="8" applyNumberFormat="1" applyFont="1" applyFill="1" applyBorder="1" applyAlignment="1">
      <alignment horizontal="center" vertical="center" wrapText="1"/>
    </xf>
    <xf numFmtId="0" fontId="69" fillId="3" borderId="211" xfId="3" applyFont="1" applyFill="1" applyBorder="1" applyAlignment="1">
      <alignment horizontal="center" wrapText="1"/>
    </xf>
    <xf numFmtId="3" fontId="45" fillId="3" borderId="212" xfId="8" applyNumberFormat="1" applyFont="1" applyFill="1" applyBorder="1" applyAlignment="1">
      <alignment horizontal="right"/>
    </xf>
    <xf numFmtId="3" fontId="69" fillId="3" borderId="212" xfId="8" applyNumberFormat="1" applyFont="1" applyFill="1" applyBorder="1" applyAlignment="1">
      <alignment horizontal="right"/>
    </xf>
    <xf numFmtId="3" fontId="39" fillId="3" borderId="212" xfId="8" applyNumberFormat="1" applyFont="1" applyFill="1" applyBorder="1" applyAlignment="1">
      <alignment horizontal="right"/>
    </xf>
    <xf numFmtId="3" fontId="69" fillId="3" borderId="218" xfId="8" applyNumberFormat="1" applyFont="1" applyFill="1" applyBorder="1" applyAlignment="1">
      <alignment horizontal="right"/>
    </xf>
    <xf numFmtId="3" fontId="39" fillId="3" borderId="221" xfId="8" applyNumberFormat="1" applyFont="1" applyFill="1" applyBorder="1" applyAlignment="1">
      <alignment horizontal="right"/>
    </xf>
    <xf numFmtId="3" fontId="45" fillId="3" borderId="210" xfId="8" applyNumberFormat="1" applyFont="1" applyFill="1" applyBorder="1" applyAlignment="1">
      <alignment horizontal="center"/>
    </xf>
    <xf numFmtId="0" fontId="69" fillId="3" borderId="213" xfId="3" applyFont="1" applyFill="1" applyBorder="1" applyAlignment="1">
      <alignment horizontal="center" wrapText="1"/>
    </xf>
    <xf numFmtId="3" fontId="45" fillId="3" borderId="214" xfId="8" applyNumberFormat="1" applyFont="1" applyFill="1" applyBorder="1" applyAlignment="1">
      <alignment horizontal="right"/>
    </xf>
    <xf numFmtId="3" fontId="69" fillId="3" borderId="214" xfId="8" applyNumberFormat="1" applyFont="1" applyFill="1" applyBorder="1" applyAlignment="1">
      <alignment horizontal="right"/>
    </xf>
    <xf numFmtId="3" fontId="69" fillId="3" borderId="219" xfId="8" applyNumberFormat="1" applyFont="1" applyFill="1" applyBorder="1" applyAlignment="1">
      <alignment horizontal="right"/>
    </xf>
    <xf numFmtId="0" fontId="69" fillId="3" borderId="215" xfId="3" applyFont="1" applyFill="1" applyBorder="1" applyAlignment="1">
      <alignment horizontal="center" wrapText="1"/>
    </xf>
    <xf numFmtId="3" fontId="45" fillId="3" borderId="216" xfId="8" applyNumberFormat="1" applyFont="1" applyFill="1" applyBorder="1" applyAlignment="1">
      <alignment horizontal="right"/>
    </xf>
    <xf numFmtId="3" fontId="69" fillId="3" borderId="216" xfId="8" applyNumberFormat="1" applyFont="1" applyFill="1" applyBorder="1" applyAlignment="1">
      <alignment horizontal="right"/>
    </xf>
    <xf numFmtId="3" fontId="69" fillId="3" borderId="220" xfId="8" applyNumberFormat="1" applyFont="1" applyFill="1" applyBorder="1" applyAlignment="1">
      <alignment horizontal="right"/>
    </xf>
    <xf numFmtId="3" fontId="45" fillId="3" borderId="208" xfId="8" applyNumberFormat="1" applyFont="1" applyFill="1" applyBorder="1" applyAlignment="1">
      <alignment horizontal="center"/>
    </xf>
    <xf numFmtId="0" fontId="69" fillId="3" borderId="84" xfId="3" applyFont="1" applyFill="1" applyBorder="1" applyAlignment="1">
      <alignment horizontal="center" wrapText="1"/>
    </xf>
    <xf numFmtId="3" fontId="45" fillId="3" borderId="84" xfId="8" applyNumberFormat="1" applyFont="1" applyFill="1" applyBorder="1" applyAlignment="1">
      <alignment horizontal="right"/>
    </xf>
    <xf numFmtId="3" fontId="69" fillId="3" borderId="44" xfId="8" applyNumberFormat="1" applyFont="1" applyFill="1" applyBorder="1" applyAlignment="1">
      <alignment horizontal="right"/>
    </xf>
    <xf numFmtId="3" fontId="69" fillId="3" borderId="108" xfId="8" applyNumberFormat="1" applyFont="1" applyFill="1" applyBorder="1" applyAlignment="1">
      <alignment horizontal="right"/>
    </xf>
    <xf numFmtId="3" fontId="69" fillId="3" borderId="84" xfId="8" applyNumberFormat="1" applyFont="1" applyFill="1" applyBorder="1" applyAlignment="1">
      <alignment horizontal="right"/>
    </xf>
    <xf numFmtId="3" fontId="39" fillId="3" borderId="109" xfId="8" applyNumberFormat="1" applyFont="1" applyFill="1" applyBorder="1" applyAlignment="1">
      <alignment horizontal="right"/>
    </xf>
    <xf numFmtId="3" fontId="45" fillId="3" borderId="207" xfId="8" applyNumberFormat="1" applyFont="1" applyFill="1" applyBorder="1" applyAlignment="1">
      <alignment horizontal="center"/>
    </xf>
    <xf numFmtId="0" fontId="69" fillId="3" borderId="59" xfId="3" applyFont="1" applyFill="1" applyBorder="1" applyAlignment="1">
      <alignment horizontal="center" wrapText="1"/>
    </xf>
    <xf numFmtId="3" fontId="45" fillId="3" borderId="61" xfId="8" applyNumberFormat="1" applyFont="1" applyFill="1" applyBorder="1" applyAlignment="1">
      <alignment horizontal="right"/>
    </xf>
    <xf numFmtId="3" fontId="69" fillId="3" borderId="59" xfId="8" applyNumberFormat="1" applyFont="1" applyFill="1" applyBorder="1" applyAlignment="1">
      <alignment horizontal="right"/>
    </xf>
    <xf numFmtId="3" fontId="69" fillId="3" borderId="149" xfId="8" applyNumberFormat="1" applyFont="1" applyFill="1" applyBorder="1" applyAlignment="1">
      <alignment horizontal="right"/>
    </xf>
    <xf numFmtId="3" fontId="69" fillId="3" borderId="61" xfId="8" applyNumberFormat="1" applyFont="1" applyFill="1" applyBorder="1" applyAlignment="1">
      <alignment horizontal="right"/>
    </xf>
    <xf numFmtId="3" fontId="39" fillId="3" borderId="206" xfId="8" applyNumberFormat="1" applyFont="1" applyFill="1" applyBorder="1" applyAlignment="1">
      <alignment horizontal="right"/>
    </xf>
    <xf numFmtId="3" fontId="39" fillId="3" borderId="209" xfId="8" applyNumberFormat="1" applyFont="1" applyFill="1" applyBorder="1" applyAlignment="1">
      <alignment horizontal="right"/>
    </xf>
    <xf numFmtId="3" fontId="20" fillId="4" borderId="138" xfId="8" applyNumberFormat="1" applyFont="1" applyFill="1" applyBorder="1" applyAlignment="1">
      <alignment horizontal="center" vertical="center"/>
    </xf>
    <xf numFmtId="3" fontId="20" fillId="4" borderId="42" xfId="8" applyNumberFormat="1" applyFont="1" applyFill="1" applyBorder="1" applyAlignment="1">
      <alignment horizontal="center" vertical="center"/>
    </xf>
    <xf numFmtId="3" fontId="23" fillId="4" borderId="42" xfId="8" applyNumberFormat="1" applyFont="1" applyFill="1" applyBorder="1" applyAlignment="1">
      <alignment vertical="center" wrapText="1"/>
    </xf>
    <xf numFmtId="3" fontId="23" fillId="4" borderId="42" xfId="8" applyNumberFormat="1" applyFont="1" applyFill="1" applyBorder="1" applyAlignment="1">
      <alignment horizontal="center" vertical="center" wrapText="1"/>
    </xf>
    <xf numFmtId="3" fontId="20" fillId="4" borderId="42" xfId="8" applyNumberFormat="1" applyFont="1" applyFill="1" applyBorder="1" applyAlignment="1">
      <alignment vertical="center" wrapText="1"/>
    </xf>
    <xf numFmtId="3" fontId="23" fillId="4" borderId="32" xfId="8" applyNumberFormat="1" applyFont="1" applyFill="1" applyBorder="1" applyAlignment="1">
      <alignment horizontal="center" wrapText="1"/>
    </xf>
    <xf numFmtId="3" fontId="23" fillId="4" borderId="42" xfId="8" applyNumberFormat="1" applyFont="1" applyFill="1" applyBorder="1" applyAlignment="1">
      <alignment horizontal="right" vertical="center"/>
    </xf>
    <xf numFmtId="3" fontId="23" fillId="4" borderId="89" xfId="8" applyNumberFormat="1" applyFont="1" applyFill="1" applyBorder="1" applyAlignment="1">
      <alignment horizontal="right" vertical="center"/>
    </xf>
    <xf numFmtId="3" fontId="23" fillId="4" borderId="137" xfId="8" applyNumberFormat="1" applyFont="1" applyFill="1" applyBorder="1" applyAlignment="1">
      <alignment horizontal="right" vertical="center"/>
    </xf>
    <xf numFmtId="3" fontId="20" fillId="3" borderId="138" xfId="8" applyNumberFormat="1" applyFont="1" applyFill="1" applyBorder="1" applyAlignment="1">
      <alignment horizontal="center" vertical="center"/>
    </xf>
    <xf numFmtId="3" fontId="20" fillId="3" borderId="42" xfId="8" applyNumberFormat="1" applyFont="1" applyFill="1" applyBorder="1" applyAlignment="1">
      <alignment horizontal="center" vertical="center"/>
    </xf>
    <xf numFmtId="3" fontId="23" fillId="3" borderId="42" xfId="8" applyNumberFormat="1" applyFont="1" applyFill="1" applyBorder="1" applyAlignment="1">
      <alignment vertical="center" wrapText="1"/>
    </xf>
    <xf numFmtId="3" fontId="20" fillId="3" borderId="42" xfId="8" applyNumberFormat="1" applyFont="1" applyFill="1" applyBorder="1" applyAlignment="1">
      <alignment vertical="center" wrapText="1"/>
    </xf>
    <xf numFmtId="3" fontId="23" fillId="3" borderId="32" xfId="8" applyNumberFormat="1" applyFont="1" applyFill="1" applyBorder="1" applyAlignment="1">
      <alignment horizontal="center" wrapText="1"/>
    </xf>
    <xf numFmtId="3" fontId="66" fillId="3" borderId="0" xfId="8" applyNumberFormat="1" applyFont="1" applyFill="1" applyAlignment="1">
      <alignment wrapText="1"/>
    </xf>
    <xf numFmtId="3" fontId="6" fillId="3" borderId="41" xfId="4" applyNumberFormat="1" applyFont="1" applyFill="1" applyBorder="1" applyAlignment="1">
      <alignment horizontal="center" vertical="center" wrapText="1"/>
    </xf>
    <xf numFmtId="3" fontId="18" fillId="3" borderId="59" xfId="8" applyNumberFormat="1" applyFont="1" applyFill="1" applyBorder="1" applyAlignment="1">
      <alignment horizontal="center"/>
    </xf>
    <xf numFmtId="3" fontId="45" fillId="3" borderId="59" xfId="8" applyNumberFormat="1" applyFont="1" applyFill="1" applyBorder="1" applyAlignment="1">
      <alignment horizontal="right"/>
    </xf>
    <xf numFmtId="3" fontId="45" fillId="3" borderId="52" xfId="8" applyNumberFormat="1" applyFont="1" applyFill="1" applyBorder="1" applyAlignment="1">
      <alignment horizontal="center"/>
    </xf>
    <xf numFmtId="3" fontId="45" fillId="3" borderId="44" xfId="8" applyNumberFormat="1" applyFont="1" applyFill="1" applyBorder="1" applyAlignment="1">
      <alignment horizontal="center"/>
    </xf>
    <xf numFmtId="3" fontId="20" fillId="4" borderId="44" xfId="8" applyNumberFormat="1" applyFont="1" applyFill="1" applyBorder="1" applyAlignment="1">
      <alignment horizontal="center" vertical="center" wrapText="1"/>
    </xf>
    <xf numFmtId="3" fontId="20" fillId="4" borderId="60" xfId="8" applyNumberFormat="1" applyFont="1" applyFill="1" applyBorder="1" applyAlignment="1">
      <alignment horizontal="center" vertical="center" wrapText="1"/>
    </xf>
    <xf numFmtId="3" fontId="20" fillId="3" borderId="45" xfId="4" applyNumberFormat="1" applyFont="1" applyFill="1" applyBorder="1" applyAlignment="1">
      <alignment horizontal="center" vertical="center" wrapText="1"/>
    </xf>
    <xf numFmtId="3" fontId="20" fillId="3" borderId="0" xfId="8" applyNumberFormat="1" applyFont="1" applyFill="1" applyBorder="1" applyAlignment="1">
      <alignment horizontal="right"/>
    </xf>
    <xf numFmtId="3" fontId="20" fillId="3" borderId="44" xfId="8" applyNumberFormat="1" applyFont="1" applyFill="1" applyBorder="1" applyAlignment="1">
      <alignment horizontal="center"/>
    </xf>
    <xf numFmtId="3" fontId="12" fillId="2" borderId="0" xfId="13" applyNumberFormat="1" applyFont="1" applyFill="1" applyBorder="1" applyAlignment="1" applyProtection="1">
      <alignment horizontal="right" vertical="center"/>
    </xf>
    <xf numFmtId="3" fontId="12" fillId="8" borderId="0" xfId="0" applyNumberFormat="1" applyFont="1" applyFill="1" applyBorder="1" applyAlignment="1" applyProtection="1">
      <alignment horizontal="right" vertical="center"/>
    </xf>
    <xf numFmtId="0" fontId="11" fillId="2" borderId="157" xfId="13" applyFont="1" applyFill="1" applyBorder="1" applyAlignment="1" applyProtection="1">
      <alignment horizontal="center" vertical="center" wrapText="1"/>
    </xf>
    <xf numFmtId="0" fontId="11" fillId="2" borderId="158" xfId="13" applyFont="1" applyFill="1" applyBorder="1" applyAlignment="1" applyProtection="1">
      <alignment horizontal="center" vertical="center" wrapText="1"/>
    </xf>
    <xf numFmtId="0" fontId="13" fillId="2" borderId="163" xfId="13" applyFont="1" applyFill="1" applyBorder="1" applyAlignment="1" applyProtection="1">
      <alignment horizontal="center" vertical="center" wrapText="1"/>
    </xf>
    <xf numFmtId="0" fontId="14" fillId="2" borderId="238" xfId="13" applyFont="1" applyFill="1" applyBorder="1" applyAlignment="1" applyProtection="1">
      <alignment horizontal="left" vertical="center" wrapText="1" indent="1"/>
    </xf>
    <xf numFmtId="3" fontId="7" fillId="2" borderId="239" xfId="0" applyNumberFormat="1" applyFont="1" applyFill="1" applyBorder="1" applyAlignment="1">
      <alignment horizontal="right" vertical="center"/>
    </xf>
    <xf numFmtId="0" fontId="13" fillId="2" borderId="164" xfId="0" applyFont="1" applyFill="1" applyBorder="1" applyAlignment="1" applyProtection="1">
      <alignment wrapText="1"/>
    </xf>
    <xf numFmtId="0" fontId="14" fillId="2" borderId="160" xfId="0" applyFont="1" applyFill="1" applyBorder="1" applyAlignment="1" applyProtection="1">
      <alignment wrapText="1"/>
    </xf>
    <xf numFmtId="0" fontId="14" fillId="2" borderId="161" xfId="0" applyFont="1" applyFill="1" applyBorder="1" applyAlignment="1" applyProtection="1">
      <alignment wrapText="1"/>
    </xf>
    <xf numFmtId="0" fontId="14" fillId="2" borderId="162" xfId="0" applyFont="1" applyFill="1" applyBorder="1" applyAlignment="1" applyProtection="1">
      <alignment wrapText="1"/>
    </xf>
    <xf numFmtId="0" fontId="13" fillId="2" borderId="240" xfId="0" applyFont="1" applyFill="1" applyBorder="1" applyAlignment="1" applyProtection="1">
      <alignment wrapText="1"/>
    </xf>
    <xf numFmtId="0" fontId="13" fillId="2" borderId="241" xfId="0" applyFont="1" applyFill="1" applyBorder="1" applyAlignment="1" applyProtection="1">
      <alignment wrapText="1"/>
    </xf>
    <xf numFmtId="3" fontId="13" fillId="2" borderId="242" xfId="13" applyNumberFormat="1" applyFont="1" applyFill="1" applyBorder="1" applyAlignment="1" applyProtection="1">
      <alignment horizontal="center" vertical="center" wrapText="1"/>
    </xf>
    <xf numFmtId="3" fontId="13" fillId="8" borderId="242" xfId="13" applyNumberFormat="1" applyFont="1" applyFill="1" applyBorder="1" applyAlignment="1" applyProtection="1">
      <alignment horizontal="center" vertical="center" wrapText="1"/>
    </xf>
    <xf numFmtId="3" fontId="13" fillId="8" borderId="16" xfId="13" applyNumberFormat="1" applyFont="1" applyFill="1" applyBorder="1" applyAlignment="1" applyProtection="1">
      <alignment horizontal="right" vertical="center" wrapText="1"/>
    </xf>
    <xf numFmtId="3" fontId="13" fillId="2" borderId="16" xfId="13" applyNumberFormat="1" applyFont="1" applyFill="1" applyBorder="1" applyAlignment="1" applyProtection="1">
      <alignment horizontal="right" vertical="center" wrapText="1"/>
    </xf>
    <xf numFmtId="3" fontId="13" fillId="2" borderId="243" xfId="13" applyNumberFormat="1" applyFont="1" applyFill="1" applyBorder="1" applyAlignment="1" applyProtection="1">
      <alignment horizontal="center" vertical="center" wrapText="1"/>
    </xf>
    <xf numFmtId="3" fontId="14" fillId="2" borderId="36" xfId="13" applyNumberFormat="1" applyFont="1" applyFill="1" applyBorder="1" applyAlignment="1" applyProtection="1">
      <alignment horizontal="right" vertical="center" wrapText="1"/>
    </xf>
    <xf numFmtId="3" fontId="16" fillId="2" borderId="244" xfId="0" applyNumberFormat="1" applyFont="1" applyFill="1" applyBorder="1" applyAlignment="1" applyProtection="1">
      <alignment horizontal="center" vertical="center" wrapText="1"/>
    </xf>
    <xf numFmtId="3" fontId="11" fillId="2" borderId="245" xfId="13" applyNumberFormat="1" applyFont="1" applyFill="1" applyBorder="1" applyAlignment="1" applyProtection="1">
      <alignment horizontal="center" vertical="center" wrapText="1"/>
    </xf>
    <xf numFmtId="3" fontId="42" fillId="8" borderId="239" xfId="0" applyNumberFormat="1" applyFont="1" applyFill="1" applyBorder="1" applyAlignment="1">
      <alignment horizontal="right" vertical="center"/>
    </xf>
    <xf numFmtId="3" fontId="42" fillId="8" borderId="247" xfId="0" applyNumberFormat="1" applyFont="1" applyFill="1" applyBorder="1" applyAlignment="1">
      <alignment horizontal="right" vertical="center"/>
    </xf>
    <xf numFmtId="3" fontId="42" fillId="8" borderId="248" xfId="0" applyNumberFormat="1" applyFont="1" applyFill="1" applyBorder="1" applyAlignment="1">
      <alignment horizontal="right" vertical="center"/>
    </xf>
    <xf numFmtId="3" fontId="11" fillId="2" borderId="155" xfId="13" applyNumberFormat="1" applyFont="1" applyFill="1" applyBorder="1" applyAlignment="1" applyProtection="1">
      <alignment horizontal="center" vertical="center" wrapText="1"/>
    </xf>
    <xf numFmtId="3" fontId="13" fillId="2" borderId="171" xfId="13" applyNumberFormat="1" applyFont="1" applyFill="1" applyBorder="1" applyAlignment="1" applyProtection="1">
      <alignment horizontal="center" vertical="center" wrapText="1"/>
    </xf>
    <xf numFmtId="3" fontId="7" fillId="2" borderId="249" xfId="0" applyNumberFormat="1" applyFont="1" applyFill="1" applyBorder="1" applyAlignment="1">
      <alignment horizontal="right" vertical="center"/>
    </xf>
    <xf numFmtId="3" fontId="7" fillId="2" borderId="235" xfId="0" applyNumberFormat="1" applyFont="1" applyFill="1" applyBorder="1" applyAlignment="1">
      <alignment horizontal="right" vertical="center"/>
    </xf>
    <xf numFmtId="3" fontId="13" fillId="2" borderId="171" xfId="0" applyNumberFormat="1" applyFont="1" applyFill="1" applyBorder="1" applyAlignment="1" applyProtection="1">
      <alignment horizontal="center" vertical="center" wrapText="1"/>
    </xf>
    <xf numFmtId="3" fontId="14" fillId="2" borderId="249" xfId="13" applyNumberFormat="1" applyFont="1" applyFill="1" applyBorder="1" applyAlignment="1" applyProtection="1">
      <alignment horizontal="right" vertical="center" wrapText="1"/>
    </xf>
    <xf numFmtId="3" fontId="7" fillId="2" borderId="250" xfId="0" applyNumberFormat="1" applyFont="1" applyFill="1" applyBorder="1" applyAlignment="1">
      <alignment horizontal="right" vertical="center"/>
    </xf>
    <xf numFmtId="3" fontId="16" fillId="8" borderId="247" xfId="13" applyNumberFormat="1" applyFont="1" applyFill="1" applyBorder="1" applyAlignment="1" applyProtection="1">
      <alignment horizontal="right" vertical="center" wrapText="1"/>
      <protection locked="0"/>
    </xf>
    <xf numFmtId="3" fontId="16" fillId="8" borderId="251" xfId="13" applyNumberFormat="1" applyFont="1" applyFill="1" applyBorder="1" applyAlignment="1" applyProtection="1">
      <alignment horizontal="right" vertical="center" wrapText="1"/>
      <protection locked="0"/>
    </xf>
    <xf numFmtId="3" fontId="16" fillId="8" borderId="246" xfId="13" applyNumberFormat="1" applyFont="1" applyFill="1" applyBorder="1" applyAlignment="1" applyProtection="1">
      <alignment horizontal="center" vertical="center" wrapText="1"/>
    </xf>
    <xf numFmtId="3" fontId="34" fillId="8" borderId="247" xfId="0" applyNumberFormat="1" applyFont="1" applyFill="1" applyBorder="1" applyAlignment="1">
      <alignment horizontal="right" vertical="center"/>
    </xf>
    <xf numFmtId="3" fontId="16" fillId="8" borderId="247" xfId="0" applyNumberFormat="1" applyFont="1" applyFill="1" applyBorder="1" applyAlignment="1">
      <alignment horizontal="right" vertical="center"/>
    </xf>
    <xf numFmtId="3" fontId="7" fillId="8" borderId="249" xfId="0" applyNumberFormat="1" applyFont="1" applyFill="1" applyBorder="1" applyAlignment="1">
      <alignment horizontal="right" vertical="center"/>
    </xf>
    <xf numFmtId="3" fontId="7" fillId="8" borderId="235" xfId="0" applyNumberFormat="1" applyFont="1" applyFill="1" applyBorder="1" applyAlignment="1">
      <alignment horizontal="right" vertical="center"/>
    </xf>
    <xf numFmtId="3" fontId="13" fillId="8" borderId="37" xfId="13" applyNumberFormat="1" applyFont="1" applyFill="1" applyBorder="1" applyAlignment="1" applyProtection="1">
      <alignment horizontal="center" vertical="center" wrapText="1"/>
    </xf>
    <xf numFmtId="3" fontId="16" fillId="8" borderId="237" xfId="13" applyNumberFormat="1" applyFont="1" applyFill="1" applyBorder="1" applyAlignment="1" applyProtection="1">
      <alignment horizontal="right" vertical="center" wrapText="1"/>
    </xf>
    <xf numFmtId="3" fontId="13" fillId="8" borderId="237" xfId="13" applyNumberFormat="1" applyFont="1" applyFill="1" applyBorder="1" applyAlignment="1" applyProtection="1">
      <alignment horizontal="center" vertical="center" wrapText="1"/>
    </xf>
    <xf numFmtId="3" fontId="13" fillId="2" borderId="237" xfId="13" applyNumberFormat="1" applyFont="1" applyFill="1" applyBorder="1" applyAlignment="1" applyProtection="1">
      <alignment horizontal="center" vertical="center" wrapText="1"/>
    </xf>
    <xf numFmtId="3" fontId="7" fillId="2" borderId="237" xfId="0" applyNumberFormat="1" applyFont="1" applyFill="1" applyBorder="1" applyAlignment="1">
      <alignment horizontal="right" vertical="center"/>
    </xf>
    <xf numFmtId="3" fontId="16" fillId="8" borderId="237" xfId="13" applyNumberFormat="1" applyFont="1" applyFill="1" applyBorder="1" applyAlignment="1" applyProtection="1">
      <alignment horizontal="center" vertical="center" wrapText="1"/>
    </xf>
    <xf numFmtId="3" fontId="16" fillId="8" borderId="155" xfId="13" applyNumberFormat="1" applyFont="1" applyFill="1" applyBorder="1" applyAlignment="1" applyProtection="1">
      <alignment horizontal="center" vertical="center" wrapText="1"/>
    </xf>
    <xf numFmtId="3" fontId="16" fillId="8" borderId="156" xfId="13" applyNumberFormat="1" applyFont="1" applyFill="1" applyBorder="1" applyAlignment="1" applyProtection="1">
      <alignment horizontal="right" vertical="center" wrapText="1"/>
    </xf>
    <xf numFmtId="3" fontId="16" fillId="8" borderId="237" xfId="13" applyNumberFormat="1" applyFont="1" applyFill="1" applyBorder="1" applyAlignment="1" applyProtection="1">
      <alignment horizontal="right" vertical="center" wrapText="1"/>
      <protection locked="0"/>
    </xf>
    <xf numFmtId="3" fontId="7" fillId="8" borderId="250" xfId="0" applyNumberFormat="1" applyFont="1" applyFill="1" applyBorder="1" applyAlignment="1">
      <alignment horizontal="right" vertical="center"/>
    </xf>
    <xf numFmtId="3" fontId="13" fillId="2" borderId="37" xfId="13" applyNumberFormat="1" applyFont="1" applyFill="1" applyBorder="1" applyAlignment="1" applyProtection="1">
      <alignment horizontal="center" vertical="center" wrapText="1"/>
    </xf>
    <xf numFmtId="3" fontId="42" fillId="8" borderId="249" xfId="0" applyNumberFormat="1" applyFont="1" applyFill="1" applyBorder="1" applyAlignment="1">
      <alignment horizontal="right" vertical="center"/>
    </xf>
    <xf numFmtId="3" fontId="42" fillId="8" borderId="252" xfId="0" applyNumberFormat="1" applyFont="1" applyFill="1" applyBorder="1" applyAlignment="1">
      <alignment horizontal="right" vertical="center"/>
    </xf>
    <xf numFmtId="3" fontId="14" fillId="2" borderId="252" xfId="13" applyNumberFormat="1" applyFont="1" applyFill="1" applyBorder="1" applyAlignment="1" applyProtection="1">
      <alignment horizontal="right" vertical="center" wrapText="1"/>
    </xf>
    <xf numFmtId="3" fontId="42" fillId="8" borderId="253" xfId="0" applyNumberFormat="1" applyFont="1" applyFill="1" applyBorder="1" applyAlignment="1">
      <alignment horizontal="right" vertical="center"/>
    </xf>
    <xf numFmtId="3" fontId="14" fillId="2" borderId="26" xfId="13" applyNumberFormat="1" applyFont="1" applyFill="1" applyBorder="1" applyAlignment="1" applyProtection="1">
      <alignment horizontal="right" vertical="center" wrapText="1"/>
    </xf>
    <xf numFmtId="3" fontId="15" fillId="2" borderId="26" xfId="13" applyNumberFormat="1" applyFont="1" applyFill="1" applyBorder="1" applyAlignment="1" applyProtection="1">
      <alignment horizontal="right" vertical="center" wrapText="1"/>
    </xf>
    <xf numFmtId="3" fontId="15" fillId="2" borderId="26" xfId="13" applyNumberFormat="1" applyFont="1" applyFill="1" applyBorder="1" applyAlignment="1" applyProtection="1">
      <alignment horizontal="right" vertical="center"/>
    </xf>
    <xf numFmtId="3" fontId="14" fillId="2" borderId="254" xfId="13" applyNumberFormat="1" applyFont="1" applyFill="1" applyBorder="1" applyAlignment="1" applyProtection="1">
      <alignment horizontal="right" vertical="center" wrapText="1"/>
    </xf>
    <xf numFmtId="3" fontId="15" fillId="2" borderId="24" xfId="13" applyNumberFormat="1" applyFont="1" applyFill="1" applyBorder="1" applyAlignment="1" applyProtection="1">
      <alignment horizontal="right" vertical="center" wrapText="1"/>
    </xf>
    <xf numFmtId="3" fontId="15" fillId="2" borderId="254" xfId="13" applyNumberFormat="1" applyFont="1" applyFill="1" applyBorder="1" applyAlignment="1" applyProtection="1">
      <alignment horizontal="right" vertical="center" wrapText="1"/>
    </xf>
    <xf numFmtId="3" fontId="14" fillId="2" borderId="254" xfId="0" applyNumberFormat="1" applyFont="1" applyFill="1" applyBorder="1" applyAlignment="1" applyProtection="1">
      <alignment horizontal="right" vertical="center" wrapText="1"/>
    </xf>
    <xf numFmtId="3" fontId="15" fillId="2" borderId="26" xfId="0" applyNumberFormat="1" applyFont="1" applyFill="1" applyBorder="1" applyAlignment="1" applyProtection="1">
      <alignment horizontal="right" vertical="center" wrapText="1"/>
    </xf>
    <xf numFmtId="3" fontId="15" fillId="2" borderId="36" xfId="13" applyNumberFormat="1" applyFont="1" applyFill="1" applyBorder="1" applyAlignment="1" applyProtection="1">
      <alignment horizontal="right" vertical="center" wrapText="1"/>
    </xf>
    <xf numFmtId="3" fontId="14" fillId="2" borderId="24" xfId="13" applyNumberFormat="1" applyFont="1" applyFill="1" applyBorder="1" applyAlignment="1" applyProtection="1">
      <alignment horizontal="right" vertical="center" wrapText="1"/>
    </xf>
    <xf numFmtId="3" fontId="13" fillId="2" borderId="17" xfId="13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13" fillId="2" borderId="17" xfId="0" applyNumberFormat="1" applyFont="1" applyFill="1" applyBorder="1" applyAlignment="1" applyProtection="1">
      <alignment horizontal="center" vertical="center" wrapText="1"/>
    </xf>
    <xf numFmtId="3" fontId="14" fillId="2" borderId="250" xfId="13" applyNumberFormat="1" applyFont="1" applyFill="1" applyBorder="1" applyAlignment="1" applyProtection="1">
      <alignment horizontal="right" vertical="center" wrapText="1"/>
    </xf>
    <xf numFmtId="3" fontId="14" fillId="2" borderId="18" xfId="13" applyNumberFormat="1" applyFont="1" applyFill="1" applyBorder="1" applyAlignment="1" applyProtection="1">
      <alignment horizontal="right" vertical="center" wrapText="1"/>
    </xf>
    <xf numFmtId="3" fontId="13" fillId="8" borderId="255" xfId="13" applyNumberFormat="1" applyFont="1" applyFill="1" applyBorder="1" applyAlignment="1" applyProtection="1">
      <alignment horizontal="center" vertical="center" wrapText="1"/>
    </xf>
    <xf numFmtId="3" fontId="7" fillId="8" borderId="256" xfId="0" applyNumberFormat="1" applyFont="1" applyFill="1" applyBorder="1" applyAlignment="1">
      <alignment horizontal="right" vertical="center"/>
    </xf>
    <xf numFmtId="3" fontId="13" fillId="8" borderId="171" xfId="13" applyNumberFormat="1" applyFont="1" applyFill="1" applyBorder="1" applyAlignment="1" applyProtection="1">
      <alignment horizontal="center" vertical="center" wrapText="1"/>
    </xf>
    <xf numFmtId="3" fontId="13" fillId="8" borderId="171" xfId="0" applyNumberFormat="1" applyFont="1" applyFill="1" applyBorder="1" applyAlignment="1" applyProtection="1">
      <alignment horizontal="center" vertical="center" wrapText="1"/>
    </xf>
    <xf numFmtId="3" fontId="14" fillId="8" borderId="249" xfId="13" applyNumberFormat="1" applyFont="1" applyFill="1" applyBorder="1" applyAlignment="1" applyProtection="1">
      <alignment horizontal="right" vertical="center" wrapText="1"/>
    </xf>
    <xf numFmtId="3" fontId="16" fillId="8" borderId="156" xfId="0" applyNumberFormat="1" applyFont="1" applyFill="1" applyBorder="1" applyAlignment="1" applyProtection="1">
      <alignment horizontal="center" vertical="center" wrapText="1"/>
    </xf>
    <xf numFmtId="3" fontId="32" fillId="8" borderId="257" xfId="0" applyNumberFormat="1" applyFont="1" applyFill="1" applyBorder="1" applyAlignment="1">
      <alignment horizontal="center" vertical="center"/>
    </xf>
    <xf numFmtId="3" fontId="45" fillId="3" borderId="183" xfId="8" applyNumberFormat="1" applyFont="1" applyFill="1" applyBorder="1" applyAlignment="1">
      <alignment horizontal="center" vertical="center"/>
    </xf>
    <xf numFmtId="3" fontId="45" fillId="3" borderId="61" xfId="8" applyNumberFormat="1" applyFont="1" applyFill="1" applyBorder="1" applyAlignment="1">
      <alignment horizontal="center" vertical="center"/>
    </xf>
    <xf numFmtId="3" fontId="43" fillId="3" borderId="61" xfId="8" applyNumberFormat="1" applyFont="1" applyFill="1" applyBorder="1" applyAlignment="1">
      <alignment vertical="center" wrapText="1"/>
    </xf>
    <xf numFmtId="3" fontId="11" fillId="3" borderId="39" xfId="8" applyNumberFormat="1" applyFont="1" applyFill="1" applyBorder="1" applyAlignment="1">
      <alignment horizontal="center" vertical="center" wrapText="1"/>
    </xf>
    <xf numFmtId="3" fontId="43" fillId="3" borderId="59" xfId="8" applyNumberFormat="1" applyFont="1" applyFill="1" applyBorder="1" applyAlignment="1">
      <alignment vertical="center" wrapText="1"/>
    </xf>
    <xf numFmtId="3" fontId="44" fillId="3" borderId="33" xfId="8" applyNumberFormat="1" applyFont="1" applyFill="1" applyBorder="1" applyAlignment="1">
      <alignment horizontal="center" wrapText="1"/>
    </xf>
    <xf numFmtId="3" fontId="43" fillId="3" borderId="136" xfId="8" applyNumberFormat="1" applyFont="1" applyFill="1" applyBorder="1" applyAlignment="1">
      <alignment horizontal="right" vertical="center"/>
    </xf>
    <xf numFmtId="3" fontId="43" fillId="3" borderId="32" xfId="8" applyNumberFormat="1" applyFont="1" applyFill="1" applyBorder="1" applyAlignment="1">
      <alignment horizontal="right" vertical="center"/>
    </xf>
    <xf numFmtId="3" fontId="5" fillId="4" borderId="142" xfId="8" applyNumberFormat="1" applyFont="1" applyFill="1" applyBorder="1" applyAlignment="1">
      <alignment horizontal="right"/>
    </xf>
    <xf numFmtId="3" fontId="5" fillId="4" borderId="224" xfId="8" applyNumberFormat="1" applyFont="1" applyFill="1" applyBorder="1" applyAlignment="1">
      <alignment horizontal="right"/>
    </xf>
    <xf numFmtId="0" fontId="41" fillId="3" borderId="0" xfId="0" applyFont="1" applyFill="1" applyBorder="1"/>
    <xf numFmtId="0" fontId="62" fillId="8" borderId="69" xfId="0" applyFont="1" applyFill="1" applyBorder="1" applyAlignment="1">
      <alignment horizontal="center"/>
    </xf>
    <xf numFmtId="0" fontId="62" fillId="8" borderId="44" xfId="0" applyFont="1" applyFill="1" applyBorder="1" applyAlignment="1">
      <alignment horizontal="center"/>
    </xf>
    <xf numFmtId="3" fontId="62" fillId="3" borderId="0" xfId="0" applyNumberFormat="1" applyFont="1" applyFill="1"/>
    <xf numFmtId="0" fontId="62" fillId="3" borderId="0" xfId="0" applyFont="1" applyFill="1"/>
    <xf numFmtId="0" fontId="62" fillId="8" borderId="0" xfId="0" applyFont="1" applyFill="1"/>
    <xf numFmtId="3" fontId="62" fillId="7" borderId="0" xfId="0" applyNumberFormat="1" applyFont="1" applyFill="1"/>
    <xf numFmtId="0" fontId="62" fillId="7" borderId="0" xfId="0" applyFont="1" applyFill="1"/>
    <xf numFmtId="3" fontId="45" fillId="8" borderId="44" xfId="8" applyNumberFormat="1" applyFont="1" applyFill="1" applyBorder="1" applyAlignment="1">
      <alignment horizontal="center"/>
    </xf>
    <xf numFmtId="3" fontId="43" fillId="8" borderId="70" xfId="8" applyNumberFormat="1" applyFont="1" applyFill="1" applyBorder="1"/>
    <xf numFmtId="3" fontId="43" fillId="8" borderId="41" xfId="8" applyNumberFormat="1" applyFont="1" applyFill="1" applyBorder="1" applyAlignment="1">
      <alignment horizontal="center" vertical="top"/>
    </xf>
    <xf numFmtId="3" fontId="43" fillId="5" borderId="82" xfId="8" applyNumberFormat="1" applyFont="1" applyFill="1" applyBorder="1"/>
    <xf numFmtId="3" fontId="39" fillId="5" borderId="42" xfId="8" applyNumberFormat="1" applyFont="1" applyFill="1" applyBorder="1" applyAlignment="1">
      <alignment horizontal="center" vertical="top"/>
    </xf>
    <xf numFmtId="3" fontId="43" fillId="5" borderId="42" xfId="8" applyNumberFormat="1" applyFont="1" applyFill="1" applyBorder="1" applyAlignment="1">
      <alignment vertical="center" wrapText="1"/>
    </xf>
    <xf numFmtId="3" fontId="12" fillId="5" borderId="42" xfId="8" applyNumberFormat="1" applyFont="1" applyFill="1" applyBorder="1" applyAlignment="1">
      <alignment horizontal="center" vertical="center" wrapText="1"/>
    </xf>
    <xf numFmtId="3" fontId="16" fillId="5" borderId="42" xfId="8" applyNumberFormat="1" applyFont="1" applyFill="1" applyBorder="1" applyAlignment="1">
      <alignment wrapText="1"/>
    </xf>
    <xf numFmtId="3" fontId="43" fillId="4" borderId="42" xfId="0" applyNumberFormat="1" applyFont="1" applyFill="1" applyBorder="1" applyAlignment="1">
      <alignment horizontal="right"/>
    </xf>
    <xf numFmtId="3" fontId="43" fillId="4" borderId="89" xfId="0" applyNumberFormat="1" applyFont="1" applyFill="1" applyBorder="1" applyAlignment="1">
      <alignment horizontal="right"/>
    </xf>
    <xf numFmtId="3" fontId="43" fillId="4" borderId="198" xfId="0" applyNumberFormat="1" applyFont="1" applyFill="1" applyBorder="1" applyAlignment="1">
      <alignment horizontal="right"/>
    </xf>
    <xf numFmtId="3" fontId="43" fillId="4" borderId="136" xfId="0" applyNumberFormat="1" applyFont="1" applyFill="1" applyBorder="1" applyAlignment="1">
      <alignment horizontal="right"/>
    </xf>
    <xf numFmtId="3" fontId="52" fillId="5" borderId="0" xfId="0" applyNumberFormat="1" applyFont="1" applyFill="1"/>
    <xf numFmtId="3" fontId="70" fillId="5" borderId="0" xfId="0" applyNumberFormat="1" applyFont="1" applyFill="1"/>
    <xf numFmtId="0" fontId="52" fillId="5" borderId="0" xfId="0" applyFont="1" applyFill="1"/>
    <xf numFmtId="0" fontId="71" fillId="3" borderId="0" xfId="0" applyFont="1" applyFill="1"/>
    <xf numFmtId="3" fontId="71" fillId="4" borderId="0" xfId="0" applyNumberFormat="1" applyFont="1" applyFill="1" applyAlignment="1">
      <alignment horizontal="left" indent="1"/>
    </xf>
    <xf numFmtId="0" fontId="71" fillId="3" borderId="0" xfId="0" applyFont="1" applyFill="1" applyAlignment="1">
      <alignment horizontal="left" indent="1"/>
    </xf>
    <xf numFmtId="0" fontId="73" fillId="4" borderId="0" xfId="0" applyFont="1" applyFill="1"/>
    <xf numFmtId="0" fontId="73" fillId="3" borderId="0" xfId="0" applyFont="1" applyFill="1"/>
    <xf numFmtId="0" fontId="71" fillId="7" borderId="0" xfId="0" applyFont="1" applyFill="1" applyAlignment="1">
      <alignment horizontal="left" indent="1"/>
    </xf>
    <xf numFmtId="3" fontId="71" fillId="3" borderId="0" xfId="0" applyNumberFormat="1" applyFont="1" applyFill="1" applyAlignment="1">
      <alignment horizontal="left" indent="1"/>
    </xf>
    <xf numFmtId="0" fontId="71" fillId="4" borderId="0" xfId="0" applyFont="1" applyFill="1"/>
    <xf numFmtId="3" fontId="71" fillId="3" borderId="0" xfId="0" applyNumberFormat="1" applyFont="1" applyFill="1"/>
    <xf numFmtId="0" fontId="71" fillId="7" borderId="0" xfId="0" applyFont="1" applyFill="1"/>
    <xf numFmtId="3" fontId="45" fillId="3" borderId="113" xfId="8" applyNumberFormat="1" applyFont="1" applyFill="1" applyBorder="1" applyAlignment="1">
      <alignment horizontal="center"/>
    </xf>
    <xf numFmtId="3" fontId="45" fillId="3" borderId="65" xfId="8" applyNumberFormat="1" applyFont="1" applyFill="1" applyBorder="1" applyAlignment="1">
      <alignment horizontal="center"/>
    </xf>
    <xf numFmtId="3" fontId="39" fillId="3" borderId="65" xfId="8" applyNumberFormat="1" applyFont="1" applyFill="1" applyBorder="1" applyAlignment="1">
      <alignment horizontal="right"/>
    </xf>
    <xf numFmtId="3" fontId="45" fillId="3" borderId="65" xfId="8" applyNumberFormat="1" applyFont="1" applyFill="1" applyBorder="1" applyAlignment="1">
      <alignment horizontal="right"/>
    </xf>
    <xf numFmtId="3" fontId="39" fillId="3" borderId="113" xfId="8" applyNumberFormat="1" applyFont="1" applyFill="1" applyBorder="1" applyAlignment="1">
      <alignment horizontal="right"/>
    </xf>
    <xf numFmtId="3" fontId="39" fillId="4" borderId="75" xfId="8" applyNumberFormat="1" applyFont="1" applyFill="1" applyBorder="1" applyAlignment="1">
      <alignment horizontal="right"/>
    </xf>
    <xf numFmtId="3" fontId="39" fillId="3" borderId="115" xfId="8" applyNumberFormat="1" applyFont="1" applyFill="1" applyBorder="1" applyAlignment="1">
      <alignment horizontal="right"/>
    </xf>
    <xf numFmtId="3" fontId="45" fillId="4" borderId="113" xfId="8" applyNumberFormat="1" applyFont="1" applyFill="1" applyBorder="1" applyAlignment="1">
      <alignment horizontal="right"/>
    </xf>
    <xf numFmtId="3" fontId="39" fillId="3" borderId="116" xfId="8" applyNumberFormat="1" applyFont="1" applyFill="1" applyBorder="1" applyAlignment="1">
      <alignment horizontal="right"/>
    </xf>
    <xf numFmtId="3" fontId="45" fillId="7" borderId="0" xfId="0" applyNumberFormat="1" applyFont="1" applyFill="1"/>
    <xf numFmtId="3" fontId="45" fillId="3" borderId="111" xfId="8" applyNumberFormat="1" applyFont="1" applyFill="1" applyBorder="1" applyAlignment="1">
      <alignment horizontal="center"/>
    </xf>
    <xf numFmtId="3" fontId="39" fillId="3" borderId="111" xfId="8" applyNumberFormat="1" applyFont="1" applyFill="1" applyBorder="1" applyAlignment="1">
      <alignment horizontal="right"/>
    </xf>
    <xf numFmtId="3" fontId="45" fillId="3" borderId="111" xfId="8" applyNumberFormat="1" applyFont="1" applyFill="1" applyBorder="1" applyAlignment="1">
      <alignment horizontal="right"/>
    </xf>
    <xf numFmtId="3" fontId="39" fillId="3" borderId="145" xfId="8" applyNumberFormat="1" applyFont="1" applyFill="1" applyBorder="1" applyAlignment="1">
      <alignment horizontal="right"/>
    </xf>
    <xf numFmtId="3" fontId="39" fillId="3" borderId="146" xfId="8" applyNumberFormat="1" applyFont="1" applyFill="1" applyBorder="1" applyAlignment="1">
      <alignment horizontal="right"/>
    </xf>
    <xf numFmtId="3" fontId="45" fillId="3" borderId="42" xfId="8" applyNumberFormat="1" applyFont="1" applyFill="1" applyBorder="1" applyAlignment="1">
      <alignment horizontal="center"/>
    </xf>
    <xf numFmtId="3" fontId="31" fillId="3" borderId="42" xfId="8" applyNumberFormat="1" applyFont="1" applyFill="1" applyBorder="1" applyAlignment="1">
      <alignment horizontal="center" vertical="center" wrapText="1"/>
    </xf>
    <xf numFmtId="3" fontId="39" fillId="3" borderId="42" xfId="8" applyNumberFormat="1" applyFont="1" applyFill="1" applyBorder="1" applyAlignment="1">
      <alignment vertical="center" wrapText="1"/>
    </xf>
    <xf numFmtId="3" fontId="45" fillId="7" borderId="110" xfId="8" applyNumberFormat="1" applyFont="1" applyFill="1" applyBorder="1" applyAlignment="1">
      <alignment horizontal="center"/>
    </xf>
    <xf numFmtId="3" fontId="45" fillId="7" borderId="111" xfId="8" applyNumberFormat="1" applyFont="1" applyFill="1" applyBorder="1" applyAlignment="1">
      <alignment horizontal="center"/>
    </xf>
    <xf numFmtId="3" fontId="69" fillId="7" borderId="111" xfId="8" applyNumberFormat="1" applyFont="1" applyFill="1" applyBorder="1" applyAlignment="1">
      <alignment horizontal="center" wrapText="1"/>
    </xf>
    <xf numFmtId="3" fontId="45" fillId="7" borderId="111" xfId="8" applyNumberFormat="1" applyFont="1" applyFill="1" applyBorder="1" applyAlignment="1">
      <alignment horizontal="right"/>
    </xf>
    <xf numFmtId="3" fontId="45" fillId="7" borderId="145" xfId="8" applyNumberFormat="1" applyFont="1" applyFill="1" applyBorder="1" applyAlignment="1">
      <alignment horizontal="right"/>
    </xf>
    <xf numFmtId="3" fontId="45" fillId="7" borderId="168" xfId="8" applyNumberFormat="1" applyFont="1" applyFill="1" applyBorder="1" applyAlignment="1">
      <alignment horizontal="right"/>
    </xf>
    <xf numFmtId="3" fontId="45" fillId="7" borderId="146" xfId="8" applyNumberFormat="1" applyFont="1" applyFill="1" applyBorder="1" applyAlignment="1">
      <alignment horizontal="right"/>
    </xf>
    <xf numFmtId="3" fontId="45" fillId="7" borderId="169" xfId="8" applyNumberFormat="1" applyFont="1" applyFill="1" applyBorder="1" applyAlignment="1">
      <alignment horizontal="right"/>
    </xf>
    <xf numFmtId="3" fontId="39" fillId="7" borderId="111" xfId="8" applyNumberFormat="1" applyFont="1" applyFill="1" applyBorder="1" applyAlignment="1">
      <alignment horizontal="center" wrapText="1"/>
    </xf>
    <xf numFmtId="3" fontId="39" fillId="7" borderId="111" xfId="8" applyNumberFormat="1" applyFont="1" applyFill="1" applyBorder="1" applyAlignment="1">
      <alignment horizontal="right"/>
    </xf>
    <xf numFmtId="3" fontId="39" fillId="7" borderId="145" xfId="8" applyNumberFormat="1" applyFont="1" applyFill="1" applyBorder="1" applyAlignment="1">
      <alignment horizontal="right"/>
    </xf>
    <xf numFmtId="3" fontId="39" fillId="7" borderId="168" xfId="8" applyNumberFormat="1" applyFont="1" applyFill="1" applyBorder="1" applyAlignment="1">
      <alignment horizontal="right"/>
    </xf>
    <xf numFmtId="3" fontId="39" fillId="7" borderId="146" xfId="8" applyNumberFormat="1" applyFont="1" applyFill="1" applyBorder="1" applyAlignment="1">
      <alignment horizontal="right"/>
    </xf>
    <xf numFmtId="3" fontId="39" fillId="7" borderId="169" xfId="8" applyNumberFormat="1" applyFont="1" applyFill="1" applyBorder="1" applyAlignment="1">
      <alignment horizontal="right"/>
    </xf>
    <xf numFmtId="3" fontId="45" fillId="7" borderId="40" xfId="8" applyNumberFormat="1" applyFont="1" applyFill="1" applyBorder="1" applyAlignment="1">
      <alignment horizontal="center"/>
    </xf>
    <xf numFmtId="3" fontId="45" fillId="7" borderId="41" xfId="8" applyNumberFormat="1" applyFont="1" applyFill="1" applyBorder="1" applyAlignment="1">
      <alignment horizontal="center"/>
    </xf>
    <xf numFmtId="3" fontId="39" fillId="7" borderId="41" xfId="8" applyNumberFormat="1" applyFont="1" applyFill="1" applyBorder="1" applyAlignment="1">
      <alignment horizontal="center" wrapText="1"/>
    </xf>
    <xf numFmtId="3" fontId="45" fillId="7" borderId="41" xfId="8" applyNumberFormat="1" applyFont="1" applyFill="1" applyBorder="1" applyAlignment="1">
      <alignment horizontal="right"/>
    </xf>
    <xf numFmtId="3" fontId="39" fillId="7" borderId="41" xfId="8" applyNumberFormat="1" applyFont="1" applyFill="1" applyBorder="1" applyAlignment="1">
      <alignment horizontal="right"/>
    </xf>
    <xf numFmtId="3" fontId="39" fillId="7" borderId="54" xfId="8" applyNumberFormat="1" applyFont="1" applyFill="1" applyBorder="1" applyAlignment="1">
      <alignment horizontal="right"/>
    </xf>
    <xf numFmtId="3" fontId="39" fillId="7" borderId="132" xfId="8" applyNumberFormat="1" applyFont="1" applyFill="1" applyBorder="1" applyAlignment="1">
      <alignment horizontal="right"/>
    </xf>
    <xf numFmtId="3" fontId="39" fillId="7" borderId="133" xfId="8" applyNumberFormat="1" applyFont="1" applyFill="1" applyBorder="1" applyAlignment="1">
      <alignment horizontal="right"/>
    </xf>
    <xf numFmtId="3" fontId="39" fillId="7" borderId="134" xfId="8" applyNumberFormat="1" applyFont="1" applyFill="1" applyBorder="1" applyAlignment="1">
      <alignment horizontal="right"/>
    </xf>
    <xf numFmtId="3" fontId="45" fillId="3" borderId="43" xfId="8" applyNumberFormat="1" applyFont="1" applyFill="1" applyBorder="1" applyAlignment="1">
      <alignment horizontal="center"/>
    </xf>
    <xf numFmtId="3" fontId="45" fillId="7" borderId="138" xfId="8" applyNumberFormat="1" applyFont="1" applyFill="1" applyBorder="1" applyAlignment="1">
      <alignment horizontal="center" vertical="center"/>
    </xf>
    <xf numFmtId="3" fontId="39" fillId="7" borderId="42" xfId="8" applyNumberFormat="1" applyFont="1" applyFill="1" applyBorder="1" applyAlignment="1">
      <alignment vertical="center" wrapText="1"/>
    </xf>
    <xf numFmtId="3" fontId="39" fillId="4" borderId="42" xfId="8" applyNumberFormat="1" applyFont="1" applyFill="1" applyBorder="1" applyAlignment="1">
      <alignment horizontal="center" vertical="center" wrapText="1"/>
    </xf>
    <xf numFmtId="3" fontId="45" fillId="7" borderId="42" xfId="8" applyNumberFormat="1" applyFont="1" applyFill="1" applyBorder="1" applyAlignment="1">
      <alignment vertical="center" wrapText="1"/>
    </xf>
    <xf numFmtId="3" fontId="39" fillId="7" borderId="32" xfId="8" applyNumberFormat="1" applyFont="1" applyFill="1" applyBorder="1" applyAlignment="1">
      <alignment horizontal="center" wrapText="1"/>
    </xf>
    <xf numFmtId="3" fontId="55" fillId="0" borderId="258" xfId="0" applyNumberFormat="1" applyFont="1" applyBorder="1"/>
    <xf numFmtId="3" fontId="55" fillId="0" borderId="259" xfId="0" applyNumberFormat="1" applyFont="1" applyBorder="1"/>
    <xf numFmtId="3" fontId="55" fillId="0" borderId="187" xfId="0" applyNumberFormat="1" applyFont="1" applyBorder="1"/>
    <xf numFmtId="3" fontId="20" fillId="3" borderId="0" xfId="8" applyNumberFormat="1" applyFont="1" applyFill="1" applyBorder="1" applyAlignment="1">
      <alignment horizontal="right"/>
    </xf>
    <xf numFmtId="3" fontId="7" fillId="8" borderId="239" xfId="0" applyNumberFormat="1" applyFont="1" applyFill="1" applyBorder="1" applyAlignment="1">
      <alignment horizontal="right" vertical="center"/>
    </xf>
    <xf numFmtId="3" fontId="7" fillId="2" borderId="251" xfId="0" applyNumberFormat="1" applyFont="1" applyFill="1" applyBorder="1" applyAlignment="1">
      <alignment horizontal="right" vertical="center"/>
    </xf>
    <xf numFmtId="3" fontId="11" fillId="2" borderId="260" xfId="13" applyNumberFormat="1" applyFont="1" applyFill="1" applyBorder="1" applyAlignment="1" applyProtection="1">
      <alignment horizontal="center" vertical="center" wrapText="1"/>
    </xf>
    <xf numFmtId="3" fontId="7" fillId="2" borderId="261" xfId="0" applyNumberFormat="1" applyFont="1" applyFill="1" applyBorder="1" applyAlignment="1">
      <alignment horizontal="right" vertical="center"/>
    </xf>
    <xf numFmtId="3" fontId="7" fillId="8" borderId="262" xfId="0" applyNumberFormat="1" applyFont="1" applyFill="1" applyBorder="1" applyAlignment="1">
      <alignment horizontal="right" vertical="center"/>
    </xf>
    <xf numFmtId="3" fontId="32" fillId="8" borderId="237" xfId="0" applyNumberFormat="1" applyFont="1" applyFill="1" applyBorder="1" applyAlignment="1">
      <alignment horizontal="center" vertical="center"/>
    </xf>
    <xf numFmtId="3" fontId="13" fillId="2" borderId="24" xfId="13" applyNumberFormat="1" applyFont="1" applyFill="1" applyBorder="1" applyAlignment="1" applyProtection="1">
      <alignment horizontal="center" vertical="center" wrapText="1"/>
    </xf>
    <xf numFmtId="3" fontId="13" fillId="2" borderId="79" xfId="13" applyNumberFormat="1" applyFont="1" applyFill="1" applyBorder="1" applyAlignment="1" applyProtection="1">
      <alignment horizontal="center" vertical="center" wrapText="1"/>
    </xf>
    <xf numFmtId="3" fontId="11" fillId="0" borderId="89" xfId="15" applyNumberFormat="1" applyFont="1" applyBorder="1" applyAlignment="1">
      <alignment horizontal="right"/>
    </xf>
    <xf numFmtId="3" fontId="11" fillId="0" borderId="55" xfId="14" applyNumberFormat="1" applyFont="1" applyBorder="1" applyAlignment="1">
      <alignment horizontal="right"/>
    </xf>
    <xf numFmtId="3" fontId="11" fillId="0" borderId="263" xfId="15" applyNumberFormat="1" applyFont="1" applyBorder="1" applyAlignment="1">
      <alignment horizontal="right"/>
    </xf>
    <xf numFmtId="3" fontId="11" fillId="0" borderId="237" xfId="15" applyNumberFormat="1" applyFont="1" applyBorder="1" applyAlignment="1">
      <alignment horizontal="right"/>
    </xf>
    <xf numFmtId="3" fontId="72" fillId="7" borderId="0" xfId="0" applyNumberFormat="1" applyFont="1" applyFill="1"/>
    <xf numFmtId="166" fontId="12" fillId="2" borderId="1" xfId="13" applyNumberFormat="1" applyFont="1" applyFill="1" applyBorder="1" applyAlignment="1" applyProtection="1">
      <alignment horizontal="left" vertical="center"/>
    </xf>
    <xf numFmtId="166" fontId="11" fillId="2" borderId="0" xfId="13" applyNumberFormat="1" applyFont="1" applyFill="1" applyBorder="1" applyAlignment="1" applyProtection="1">
      <alignment horizontal="center" vertical="center"/>
    </xf>
    <xf numFmtId="166" fontId="12" fillId="2" borderId="24" xfId="13" applyNumberFormat="1" applyFont="1" applyFill="1" applyBorder="1" applyAlignment="1" applyProtection="1">
      <alignment horizontal="left" vertical="center"/>
    </xf>
    <xf numFmtId="166" fontId="13" fillId="2" borderId="0" xfId="13" applyNumberFormat="1" applyFont="1" applyFill="1" applyBorder="1" applyAlignment="1" applyProtection="1">
      <alignment horizontal="center" vertical="center"/>
    </xf>
    <xf numFmtId="166" fontId="16" fillId="2" borderId="0" xfId="13" applyNumberFormat="1" applyFont="1" applyFill="1" applyBorder="1" applyAlignment="1" applyProtection="1">
      <alignment horizontal="left"/>
    </xf>
    <xf numFmtId="0" fontId="11" fillId="2" borderId="0" xfId="13" applyFont="1" applyFill="1" applyBorder="1" applyAlignment="1" applyProtection="1">
      <alignment horizontal="center"/>
    </xf>
    <xf numFmtId="3" fontId="20" fillId="3" borderId="0" xfId="8" applyNumberFormat="1" applyFont="1" applyFill="1" applyBorder="1" applyAlignment="1">
      <alignment horizontal="left"/>
    </xf>
    <xf numFmtId="3" fontId="5" fillId="4" borderId="108" xfId="8" applyNumberFormat="1" applyFont="1" applyFill="1" applyBorder="1" applyAlignment="1">
      <alignment vertical="center" wrapText="1"/>
    </xf>
    <xf numFmtId="3" fontId="13" fillId="4" borderId="41" xfId="8" applyNumberFormat="1" applyFont="1" applyFill="1" applyBorder="1" applyAlignment="1">
      <alignment horizontal="center" vertical="center" wrapText="1"/>
    </xf>
    <xf numFmtId="0" fontId="21" fillId="3" borderId="60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3" fontId="13" fillId="4" borderId="44" xfId="8" applyNumberFormat="1" applyFont="1" applyFill="1" applyBorder="1" applyAlignment="1">
      <alignment horizontal="center" vertical="center" wrapText="1"/>
    </xf>
    <xf numFmtId="3" fontId="13" fillId="4" borderId="39" xfId="8" applyNumberFormat="1" applyFont="1" applyFill="1" applyBorder="1" applyAlignment="1">
      <alignment horizontal="center" vertical="center" wrapText="1"/>
    </xf>
    <xf numFmtId="3" fontId="5" fillId="4" borderId="41" xfId="8" applyNumberFormat="1" applyFont="1" applyFill="1" applyBorder="1" applyAlignment="1">
      <alignment vertical="center" wrapText="1"/>
    </xf>
    <xf numFmtId="3" fontId="5" fillId="4" borderId="60" xfId="8" applyNumberFormat="1" applyFont="1" applyFill="1" applyBorder="1" applyAlignment="1">
      <alignment vertical="center" wrapText="1"/>
    </xf>
    <xf numFmtId="3" fontId="5" fillId="4" borderId="39" xfId="8" applyNumberFormat="1" applyFont="1" applyFill="1" applyBorder="1" applyAlignment="1">
      <alignment vertical="center" wrapText="1"/>
    </xf>
    <xf numFmtId="3" fontId="13" fillId="4" borderId="54" xfId="8" applyNumberFormat="1" applyFont="1" applyFill="1" applyBorder="1" applyAlignment="1">
      <alignment horizontal="center" vertical="center" wrapText="1"/>
    </xf>
    <xf numFmtId="3" fontId="13" fillId="4" borderId="83" xfId="8" applyNumberFormat="1" applyFont="1" applyFill="1" applyBorder="1" applyAlignment="1">
      <alignment horizontal="center" vertical="center" wrapText="1"/>
    </xf>
    <xf numFmtId="3" fontId="13" fillId="4" borderId="51" xfId="8" applyNumberFormat="1" applyFont="1" applyFill="1" applyBorder="1" applyAlignment="1">
      <alignment horizontal="center" vertical="center" wrapText="1"/>
    </xf>
    <xf numFmtId="3" fontId="6" fillId="3" borderId="155" xfId="4" applyNumberFormat="1" applyFont="1" applyFill="1" applyBorder="1" applyAlignment="1">
      <alignment horizontal="center" vertical="center" wrapText="1"/>
    </xf>
    <xf numFmtId="3" fontId="6" fillId="3" borderId="171" xfId="4" applyNumberFormat="1" applyFont="1" applyFill="1" applyBorder="1" applyAlignment="1">
      <alignment horizontal="center" vertical="center" wrapText="1"/>
    </xf>
    <xf numFmtId="0" fontId="5" fillId="4" borderId="226" xfId="0" applyFont="1" applyFill="1" applyBorder="1" applyAlignment="1" applyProtection="1">
      <alignment vertical="center" wrapText="1"/>
    </xf>
    <xf numFmtId="0" fontId="5" fillId="4" borderId="60" xfId="0" applyFont="1" applyFill="1" applyBorder="1" applyAlignment="1" applyProtection="1">
      <alignment vertical="center" wrapText="1"/>
    </xf>
    <xf numFmtId="0" fontId="5" fillId="4" borderId="39" xfId="0" applyFont="1" applyFill="1" applyBorder="1" applyAlignment="1" applyProtection="1">
      <alignment vertical="center" wrapText="1"/>
    </xf>
    <xf numFmtId="0" fontId="5" fillId="4" borderId="41" xfId="0" applyFont="1" applyFill="1" applyBorder="1" applyAlignment="1" applyProtection="1">
      <alignment vertical="center" wrapText="1"/>
    </xf>
    <xf numFmtId="3" fontId="6" fillId="3" borderId="172" xfId="8" applyNumberFormat="1" applyFont="1" applyFill="1" applyBorder="1" applyAlignment="1">
      <alignment horizontal="center"/>
    </xf>
    <xf numFmtId="3" fontId="5" fillId="4" borderId="41" xfId="8" applyNumberFormat="1" applyFont="1" applyFill="1" applyBorder="1" applyAlignment="1">
      <alignment horizontal="left" vertical="center" wrapText="1"/>
    </xf>
    <xf numFmtId="3" fontId="5" fillId="4" borderId="60" xfId="8" applyNumberFormat="1" applyFont="1" applyFill="1" applyBorder="1" applyAlignment="1">
      <alignment horizontal="left" vertical="center" wrapText="1"/>
    </xf>
    <xf numFmtId="3" fontId="5" fillId="4" borderId="39" xfId="8" applyNumberFormat="1" applyFont="1" applyFill="1" applyBorder="1" applyAlignment="1">
      <alignment horizontal="left" vertical="center" wrapText="1"/>
    </xf>
    <xf numFmtId="0" fontId="21" fillId="3" borderId="44" xfId="0" applyFont="1" applyFill="1" applyBorder="1" applyAlignment="1">
      <alignment horizontal="center" vertical="center" wrapText="1"/>
    </xf>
    <xf numFmtId="3" fontId="13" fillId="4" borderId="60" xfId="8" applyNumberFormat="1" applyFont="1" applyFill="1" applyBorder="1" applyAlignment="1">
      <alignment horizontal="center" vertical="center" wrapText="1"/>
    </xf>
    <xf numFmtId="3" fontId="5" fillId="8" borderId="0" xfId="8" applyNumberFormat="1" applyFont="1" applyFill="1" applyBorder="1" applyAlignment="1">
      <alignment horizontal="center" vertical="center"/>
    </xf>
    <xf numFmtId="3" fontId="6" fillId="3" borderId="56" xfId="8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3" fontId="6" fillId="3" borderId="173" xfId="8" applyNumberFormat="1" applyFont="1" applyFill="1" applyBorder="1" applyAlignment="1">
      <alignment horizontal="center"/>
    </xf>
    <xf numFmtId="3" fontId="5" fillId="4" borderId="44" xfId="8" applyNumberFormat="1" applyFont="1" applyFill="1" applyBorder="1" applyAlignment="1">
      <alignment horizontal="left" vertical="center" wrapText="1"/>
    </xf>
    <xf numFmtId="3" fontId="5" fillId="8" borderId="16" xfId="8" applyNumberFormat="1" applyFont="1" applyFill="1" applyBorder="1" applyAlignment="1">
      <alignment horizontal="center" vertical="center" textRotation="90"/>
    </xf>
    <xf numFmtId="3" fontId="5" fillId="8" borderId="48" xfId="8" applyNumberFormat="1" applyFont="1" applyFill="1" applyBorder="1" applyAlignment="1">
      <alignment horizontal="center" vertical="center" textRotation="90"/>
    </xf>
    <xf numFmtId="0" fontId="5" fillId="8" borderId="170" xfId="8" applyFont="1" applyFill="1" applyBorder="1" applyAlignment="1">
      <alignment horizontal="center" vertical="center" wrapText="1"/>
    </xf>
    <xf numFmtId="0" fontId="14" fillId="8" borderId="48" xfId="8" applyFont="1" applyFill="1" applyBorder="1" applyAlignment="1">
      <alignment horizontal="center" vertical="center" textRotation="90" wrapText="1"/>
    </xf>
    <xf numFmtId="0" fontId="14" fillId="3" borderId="48" xfId="8" applyFont="1" applyFill="1" applyBorder="1" applyAlignment="1">
      <alignment horizontal="center" vertical="center" textRotation="90" wrapText="1"/>
    </xf>
    <xf numFmtId="3" fontId="5" fillId="4" borderId="44" xfId="8" applyNumberFormat="1" applyFont="1" applyFill="1" applyBorder="1" applyAlignment="1">
      <alignment vertical="center" wrapText="1"/>
    </xf>
    <xf numFmtId="3" fontId="43" fillId="4" borderId="44" xfId="8" applyNumberFormat="1" applyFont="1" applyFill="1" applyBorder="1" applyAlignment="1">
      <alignment horizontal="center" vertical="center" wrapText="1"/>
    </xf>
    <xf numFmtId="3" fontId="43" fillId="4" borderId="41" xfId="8" applyNumberFormat="1" applyFont="1" applyFill="1" applyBorder="1" applyAlignment="1">
      <alignment horizontal="center" vertical="center" wrapText="1"/>
    </xf>
    <xf numFmtId="3" fontId="5" fillId="4" borderId="44" xfId="8" applyNumberFormat="1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left" vertical="center" wrapText="1"/>
    </xf>
    <xf numFmtId="3" fontId="5" fillId="9" borderId="44" xfId="8" applyNumberFormat="1" applyFont="1" applyFill="1" applyBorder="1" applyAlignment="1">
      <alignment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5" fillId="3" borderId="44" xfId="14" applyFont="1" applyFill="1" applyBorder="1" applyAlignment="1">
      <alignment vertical="center" wrapText="1"/>
    </xf>
    <xf numFmtId="3" fontId="5" fillId="3" borderId="44" xfId="8" applyNumberFormat="1" applyFont="1" applyFill="1" applyBorder="1" applyAlignment="1">
      <alignment horizontal="center" vertical="center" wrapText="1"/>
    </xf>
    <xf numFmtId="0" fontId="5" fillId="4" borderId="44" xfId="14" applyFont="1" applyFill="1" applyBorder="1" applyAlignment="1">
      <alignment horizontal="center" vertical="center" wrapText="1"/>
    </xf>
    <xf numFmtId="0" fontId="5" fillId="4" borderId="41" xfId="14" applyFont="1" applyFill="1" applyBorder="1" applyAlignment="1">
      <alignment horizontal="center" vertical="center" wrapText="1"/>
    </xf>
    <xf numFmtId="0" fontId="5" fillId="4" borderId="60" xfId="14" applyFont="1" applyFill="1" applyBorder="1" applyAlignment="1">
      <alignment horizontal="center" vertical="center" wrapText="1"/>
    </xf>
    <xf numFmtId="0" fontId="5" fillId="4" borderId="39" xfId="14" applyFont="1" applyFill="1" applyBorder="1" applyAlignment="1">
      <alignment horizontal="center" vertical="center" wrapText="1"/>
    </xf>
    <xf numFmtId="0" fontId="5" fillId="3" borderId="44" xfId="14" applyFont="1" applyFill="1" applyBorder="1" applyAlignment="1">
      <alignment horizontal="center" vertical="center" wrapText="1"/>
    </xf>
    <xf numFmtId="3" fontId="5" fillId="3" borderId="44" xfId="8" applyNumberFormat="1" applyFont="1" applyFill="1" applyBorder="1" applyAlignment="1">
      <alignment vertical="center" wrapText="1"/>
    </xf>
    <xf numFmtId="3" fontId="13" fillId="4" borderId="44" xfId="8" applyNumberFormat="1" applyFont="1" applyFill="1" applyBorder="1" applyAlignment="1">
      <alignment vertical="center" wrapText="1"/>
    </xf>
    <xf numFmtId="3" fontId="28" fillId="4" borderId="44" xfId="8" applyNumberFormat="1" applyFont="1" applyFill="1" applyBorder="1" applyAlignment="1">
      <alignment horizontal="center" vertical="center" wrapText="1"/>
    </xf>
    <xf numFmtId="0" fontId="5" fillId="4" borderId="44" xfId="14" applyFont="1" applyFill="1" applyBorder="1" applyAlignment="1">
      <alignment vertical="center" wrapText="1"/>
    </xf>
    <xf numFmtId="3" fontId="25" fillId="4" borderId="44" xfId="8" applyNumberFormat="1" applyFont="1" applyFill="1" applyBorder="1" applyAlignment="1">
      <alignment vertical="center" wrapText="1"/>
    </xf>
    <xf numFmtId="3" fontId="13" fillId="3" borderId="44" xfId="8" applyNumberFormat="1" applyFont="1" applyFill="1" applyBorder="1" applyAlignment="1">
      <alignment horizontal="center" vertical="center" wrapText="1"/>
    </xf>
    <xf numFmtId="3" fontId="6" fillId="3" borderId="175" xfId="4" applyNumberFormat="1" applyFont="1" applyFill="1" applyBorder="1" applyAlignment="1">
      <alignment horizontal="center" vertical="center" wrapText="1"/>
    </xf>
    <xf numFmtId="3" fontId="6" fillId="3" borderId="41" xfId="8" applyNumberFormat="1" applyFont="1" applyFill="1" applyBorder="1" applyAlignment="1">
      <alignment horizontal="center" vertical="center" wrapText="1"/>
    </xf>
    <xf numFmtId="3" fontId="20" fillId="3" borderId="41" xfId="8" applyNumberFormat="1" applyFont="1" applyFill="1" applyBorder="1" applyAlignment="1">
      <alignment horizontal="center" vertical="center" wrapText="1" shrinkToFit="1"/>
    </xf>
    <xf numFmtId="3" fontId="6" fillId="3" borderId="41" xfId="4" applyNumberFormat="1" applyFont="1" applyFill="1" applyBorder="1" applyAlignment="1">
      <alignment horizontal="center" vertical="center" wrapText="1"/>
    </xf>
    <xf numFmtId="3" fontId="6" fillId="3" borderId="54" xfId="4" applyNumberFormat="1" applyFont="1" applyFill="1" applyBorder="1" applyAlignment="1">
      <alignment horizontal="center" vertical="center"/>
    </xf>
    <xf numFmtId="3" fontId="20" fillId="3" borderId="18" xfId="8" applyNumberFormat="1" applyFont="1" applyFill="1" applyBorder="1" applyAlignment="1">
      <alignment horizontal="left"/>
    </xf>
    <xf numFmtId="3" fontId="5" fillId="3" borderId="29" xfId="8" applyNumberFormat="1" applyFont="1" applyFill="1" applyBorder="1" applyAlignment="1">
      <alignment horizontal="center" vertical="center"/>
    </xf>
    <xf numFmtId="3" fontId="18" fillId="3" borderId="59" xfId="8" applyNumberFormat="1" applyFont="1" applyFill="1" applyBorder="1" applyAlignment="1">
      <alignment horizontal="center"/>
    </xf>
    <xf numFmtId="3" fontId="14" fillId="3" borderId="133" xfId="4" applyNumberFormat="1" applyFont="1" applyFill="1" applyBorder="1" applyAlignment="1">
      <alignment horizontal="center" vertical="center" wrapText="1"/>
    </xf>
    <xf numFmtId="3" fontId="6" fillId="3" borderId="39" xfId="8" applyNumberFormat="1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 wrapText="1"/>
    </xf>
    <xf numFmtId="0" fontId="6" fillId="3" borderId="151" xfId="0" applyFont="1" applyFill="1" applyBorder="1" applyAlignment="1">
      <alignment horizontal="center" wrapText="1"/>
    </xf>
    <xf numFmtId="3" fontId="6" fillId="3" borderId="174" xfId="8" applyNumberFormat="1" applyFont="1" applyFill="1" applyBorder="1" applyAlignment="1">
      <alignment horizontal="center"/>
    </xf>
    <xf numFmtId="3" fontId="6" fillId="3" borderId="54" xfId="4" applyNumberFormat="1" applyFont="1" applyFill="1" applyBorder="1" applyAlignment="1">
      <alignment horizontal="center" vertical="center" wrapText="1"/>
    </xf>
    <xf numFmtId="3" fontId="6" fillId="3" borderId="44" xfId="4" applyNumberFormat="1" applyFont="1" applyFill="1" applyBorder="1" applyAlignment="1">
      <alignment horizontal="center" vertical="center" wrapText="1"/>
    </xf>
    <xf numFmtId="0" fontId="6" fillId="3" borderId="60" xfId="8" applyFont="1" applyFill="1" applyBorder="1" applyAlignment="1">
      <alignment horizontal="center" textRotation="90" wrapText="1"/>
    </xf>
    <xf numFmtId="0" fontId="5" fillId="4" borderId="44" xfId="0" applyFont="1" applyFill="1" applyBorder="1" applyAlignment="1">
      <alignment vertical="center" wrapText="1"/>
    </xf>
    <xf numFmtId="3" fontId="11" fillId="3" borderId="61" xfId="8" applyNumberFormat="1" applyFont="1" applyFill="1" applyBorder="1" applyAlignment="1">
      <alignment horizontal="center" vertical="center" textRotation="90"/>
    </xf>
    <xf numFmtId="3" fontId="11" fillId="3" borderId="60" xfId="8" applyNumberFormat="1" applyFont="1" applyFill="1" applyBorder="1" applyAlignment="1">
      <alignment horizontal="center" vertical="center" textRotation="90"/>
    </xf>
    <xf numFmtId="3" fontId="23" fillId="3" borderId="61" xfId="8" applyNumberFormat="1" applyFont="1" applyFill="1" applyBorder="1" applyAlignment="1">
      <alignment horizontal="center" vertical="center" textRotation="90"/>
    </xf>
    <xf numFmtId="0" fontId="5" fillId="3" borderId="61" xfId="8" applyFont="1" applyFill="1" applyBorder="1" applyAlignment="1">
      <alignment horizontal="center" vertical="center" wrapText="1"/>
    </xf>
    <xf numFmtId="0" fontId="5" fillId="3" borderId="60" xfId="8" applyFont="1" applyFill="1" applyBorder="1" applyAlignment="1">
      <alignment horizontal="center" vertical="center" wrapText="1"/>
    </xf>
    <xf numFmtId="0" fontId="5" fillId="3" borderId="61" xfId="8" applyFont="1" applyFill="1" applyBorder="1" applyAlignment="1">
      <alignment horizontal="center" vertical="center" textRotation="90" wrapText="1"/>
    </xf>
    <xf numFmtId="0" fontId="5" fillId="3" borderId="60" xfId="8" applyFont="1" applyFill="1" applyBorder="1" applyAlignment="1">
      <alignment horizontal="center" vertical="center" textRotation="90" wrapText="1"/>
    </xf>
    <xf numFmtId="3" fontId="43" fillId="4" borderId="60" xfId="8" applyNumberFormat="1" applyFont="1" applyFill="1" applyBorder="1" applyAlignment="1">
      <alignment horizontal="center" vertical="center" wrapText="1"/>
    </xf>
    <xf numFmtId="3" fontId="43" fillId="4" borderId="39" xfId="8" applyNumberFormat="1" applyFont="1" applyFill="1" applyBorder="1" applyAlignment="1">
      <alignment horizontal="center" vertical="center" wrapText="1"/>
    </xf>
    <xf numFmtId="3" fontId="20" fillId="4" borderId="41" xfId="12" applyNumberFormat="1" applyFont="1" applyFill="1" applyBorder="1" applyAlignment="1">
      <alignment vertical="center" wrapText="1"/>
    </xf>
    <xf numFmtId="3" fontId="45" fillId="4" borderId="44" xfId="12" applyNumberFormat="1" applyFont="1" applyFill="1" applyBorder="1" applyAlignment="1">
      <alignment vertical="center" wrapText="1"/>
    </xf>
    <xf numFmtId="3" fontId="45" fillId="4" borderId="44" xfId="8" applyNumberFormat="1" applyFont="1" applyFill="1" applyBorder="1" applyAlignment="1">
      <alignment horizontal="center" vertical="center" wrapText="1"/>
    </xf>
    <xf numFmtId="3" fontId="45" fillId="4" borderId="41" xfId="12" applyNumberFormat="1" applyFont="1" applyFill="1" applyBorder="1" applyAlignment="1">
      <alignment vertical="center" wrapText="1"/>
    </xf>
    <xf numFmtId="3" fontId="45" fillId="4" borderId="60" xfId="12" applyNumberFormat="1" applyFont="1" applyFill="1" applyBorder="1" applyAlignment="1">
      <alignment vertical="center" wrapText="1"/>
    </xf>
    <xf numFmtId="3" fontId="45" fillId="4" borderId="39" xfId="12" applyNumberFormat="1" applyFont="1" applyFill="1" applyBorder="1" applyAlignment="1">
      <alignment vertical="center" wrapText="1"/>
    </xf>
    <xf numFmtId="0" fontId="21" fillId="3" borderId="60" xfId="0" applyFont="1" applyFill="1" applyBorder="1" applyAlignment="1">
      <alignment vertical="center" wrapText="1"/>
    </xf>
    <xf numFmtId="0" fontId="21" fillId="3" borderId="61" xfId="0" applyFont="1" applyFill="1" applyBorder="1" applyAlignment="1">
      <alignment vertical="center" wrapText="1"/>
    </xf>
    <xf numFmtId="3" fontId="31" fillId="4" borderId="44" xfId="8" applyNumberFormat="1" applyFont="1" applyFill="1" applyBorder="1" applyAlignment="1">
      <alignment horizontal="center" vertical="center" wrapText="1"/>
    </xf>
    <xf numFmtId="3" fontId="45" fillId="3" borderId="44" xfId="8" applyNumberFormat="1" applyFont="1" applyFill="1" applyBorder="1" applyAlignment="1">
      <alignment horizontal="center" vertical="center" wrapText="1"/>
    </xf>
    <xf numFmtId="3" fontId="45" fillId="4" borderId="44" xfId="4" applyNumberFormat="1" applyFont="1" applyFill="1" applyBorder="1" applyAlignment="1">
      <alignment vertical="center" wrapText="1"/>
    </xf>
    <xf numFmtId="0" fontId="45" fillId="4" borderId="44" xfId="5" applyFont="1" applyFill="1" applyBorder="1" applyAlignment="1">
      <alignment vertical="center" wrapText="1"/>
    </xf>
    <xf numFmtId="3" fontId="45" fillId="3" borderId="44" xfId="4" applyNumberFormat="1" applyFont="1" applyFill="1" applyBorder="1" applyAlignment="1">
      <alignment vertical="center" wrapText="1"/>
    </xf>
    <xf numFmtId="3" fontId="45" fillId="3" borderId="111" xfId="4" applyNumberFormat="1" applyFont="1" applyFill="1" applyBorder="1" applyAlignment="1">
      <alignment vertical="center" wrapText="1"/>
    </xf>
    <xf numFmtId="3" fontId="45" fillId="3" borderId="111" xfId="8" applyNumberFormat="1" applyFont="1" applyFill="1" applyBorder="1" applyAlignment="1">
      <alignment horizontal="center" vertical="center" wrapText="1"/>
    </xf>
    <xf numFmtId="3" fontId="45" fillId="3" borderId="44" xfId="12" applyNumberFormat="1" applyFont="1" applyFill="1" applyBorder="1" applyAlignment="1">
      <alignment vertical="center" wrapText="1"/>
    </xf>
    <xf numFmtId="3" fontId="39" fillId="3" borderId="0" xfId="8" applyNumberFormat="1" applyFont="1" applyFill="1" applyBorder="1" applyAlignment="1">
      <alignment horizontal="center" vertical="center"/>
    </xf>
    <xf numFmtId="3" fontId="45" fillId="3" borderId="59" xfId="8" applyNumberFormat="1" applyFont="1" applyFill="1" applyBorder="1" applyAlignment="1">
      <alignment horizontal="right"/>
    </xf>
    <xf numFmtId="0" fontId="45" fillId="3" borderId="72" xfId="0" applyFont="1" applyFill="1" applyBorder="1" applyAlignment="1">
      <alignment horizontal="center" vertical="center" wrapText="1"/>
    </xf>
    <xf numFmtId="3" fontId="45" fillId="3" borderId="84" xfId="8" applyNumberFormat="1" applyFont="1" applyFill="1" applyBorder="1" applyAlignment="1">
      <alignment horizontal="center"/>
    </xf>
    <xf numFmtId="3" fontId="45" fillId="3" borderId="52" xfId="8" applyNumberFormat="1" applyFont="1" applyFill="1" applyBorder="1" applyAlignment="1">
      <alignment horizontal="center"/>
    </xf>
    <xf numFmtId="3" fontId="45" fillId="3" borderId="137" xfId="4" applyNumberFormat="1" applyFont="1" applyFill="1" applyBorder="1" applyAlignment="1">
      <alignment horizontal="center" vertical="center" wrapText="1"/>
    </xf>
    <xf numFmtId="3" fontId="39" fillId="3" borderId="45" xfId="8" applyNumberFormat="1" applyFont="1" applyFill="1" applyBorder="1" applyAlignment="1">
      <alignment horizontal="center" vertical="center" textRotation="90"/>
    </xf>
    <xf numFmtId="0" fontId="39" fillId="3" borderId="45" xfId="8" applyFont="1" applyFill="1" applyBorder="1" applyAlignment="1">
      <alignment horizontal="center" vertical="center" wrapText="1"/>
    </xf>
    <xf numFmtId="0" fontId="45" fillId="3" borderId="45" xfId="8" applyFont="1" applyFill="1" applyBorder="1" applyAlignment="1">
      <alignment horizontal="center" vertical="center" textRotation="90" wrapText="1"/>
    </xf>
    <xf numFmtId="3" fontId="45" fillId="3" borderId="44" xfId="8" applyNumberFormat="1" applyFont="1" applyFill="1" applyBorder="1" applyAlignment="1">
      <alignment horizontal="center"/>
    </xf>
    <xf numFmtId="3" fontId="20" fillId="4" borderId="44" xfId="8" applyNumberFormat="1" applyFont="1" applyFill="1" applyBorder="1" applyAlignment="1">
      <alignment horizontal="center" vertical="center" wrapText="1"/>
    </xf>
    <xf numFmtId="3" fontId="45" fillId="4" borderId="45" xfId="12" applyNumberFormat="1" applyFont="1" applyFill="1" applyBorder="1" applyAlignment="1">
      <alignment vertical="center" wrapText="1"/>
    </xf>
    <xf numFmtId="3" fontId="20" fillId="4" borderId="61" xfId="8" applyNumberFormat="1" applyFont="1" applyFill="1" applyBorder="1" applyAlignment="1">
      <alignment horizontal="center" vertical="center" wrapText="1"/>
    </xf>
    <xf numFmtId="3" fontId="20" fillId="4" borderId="60" xfId="8" applyNumberFormat="1" applyFont="1" applyFill="1" applyBorder="1" applyAlignment="1">
      <alignment horizontal="center" vertical="center" wrapText="1"/>
    </xf>
    <xf numFmtId="3" fontId="23" fillId="4" borderId="61" xfId="4" applyNumberFormat="1" applyFont="1" applyFill="1" applyBorder="1" applyAlignment="1">
      <alignment vertical="center" wrapText="1"/>
    </xf>
    <xf numFmtId="3" fontId="23" fillId="4" borderId="42" xfId="4" applyNumberFormat="1" applyFont="1" applyFill="1" applyBorder="1" applyAlignment="1">
      <alignment vertical="center" wrapText="1"/>
    </xf>
    <xf numFmtId="3" fontId="23" fillId="4" borderId="178" xfId="4" applyNumberFormat="1" applyFont="1" applyFill="1" applyBorder="1" applyAlignment="1">
      <alignment vertical="center" wrapText="1"/>
    </xf>
    <xf numFmtId="3" fontId="20" fillId="4" borderId="42" xfId="8" applyNumberFormat="1" applyFont="1" applyFill="1" applyBorder="1" applyAlignment="1">
      <alignment horizontal="center" vertical="center" wrapText="1"/>
    </xf>
    <xf numFmtId="3" fontId="20" fillId="4" borderId="178" xfId="8" applyNumberFormat="1" applyFont="1" applyFill="1" applyBorder="1" applyAlignment="1">
      <alignment horizontal="center" vertical="center" wrapText="1"/>
    </xf>
    <xf numFmtId="3" fontId="20" fillId="3" borderId="45" xfId="4" applyNumberFormat="1" applyFont="1" applyFill="1" applyBorder="1" applyAlignment="1">
      <alignment horizontal="center" vertical="center" wrapText="1"/>
    </xf>
    <xf numFmtId="3" fontId="20" fillId="3" borderId="44" xfId="4" applyNumberFormat="1" applyFont="1" applyFill="1" applyBorder="1" applyAlignment="1">
      <alignment horizontal="center" vertical="center" wrapText="1"/>
    </xf>
    <xf numFmtId="3" fontId="23" fillId="4" borderId="64" xfId="12" applyNumberFormat="1" applyFont="1" applyFill="1" applyBorder="1" applyAlignment="1">
      <alignment vertical="center" wrapText="1"/>
    </xf>
    <xf numFmtId="3" fontId="23" fillId="4" borderId="179" xfId="12" applyNumberFormat="1" applyFont="1" applyFill="1" applyBorder="1" applyAlignment="1">
      <alignment vertical="center" wrapText="1"/>
    </xf>
    <xf numFmtId="3" fontId="20" fillId="4" borderId="64" xfId="8" applyNumberFormat="1" applyFont="1" applyFill="1" applyBorder="1" applyAlignment="1">
      <alignment horizontal="center" vertical="center" wrapText="1"/>
    </xf>
    <xf numFmtId="3" fontId="20" fillId="4" borderId="179" xfId="8" applyNumberFormat="1" applyFont="1" applyFill="1" applyBorder="1" applyAlignment="1">
      <alignment horizontal="center" vertical="center" wrapText="1"/>
    </xf>
    <xf numFmtId="3" fontId="23" fillId="4" borderId="63" xfId="12" applyNumberFormat="1" applyFont="1" applyFill="1" applyBorder="1" applyAlignment="1">
      <alignment vertical="center" wrapText="1"/>
    </xf>
    <xf numFmtId="3" fontId="23" fillId="4" borderId="42" xfId="12" applyNumberFormat="1" applyFont="1" applyFill="1" applyBorder="1" applyAlignment="1">
      <alignment vertical="center" wrapText="1"/>
    </xf>
    <xf numFmtId="3" fontId="23" fillId="4" borderId="178" xfId="12" applyNumberFormat="1" applyFont="1" applyFill="1" applyBorder="1" applyAlignment="1">
      <alignment vertical="center" wrapText="1"/>
    </xf>
    <xf numFmtId="3" fontId="20" fillId="4" borderId="63" xfId="8" applyNumberFormat="1" applyFont="1" applyFill="1" applyBorder="1" applyAlignment="1">
      <alignment horizontal="center" vertical="center" wrapText="1"/>
    </xf>
    <xf numFmtId="3" fontId="20" fillId="3" borderId="137" xfId="4" applyNumberFormat="1" applyFont="1" applyFill="1" applyBorder="1" applyAlignment="1">
      <alignment horizontal="center" vertical="center" wrapText="1"/>
    </xf>
    <xf numFmtId="3" fontId="20" fillId="3" borderId="45" xfId="8" applyNumberFormat="1" applyFont="1" applyFill="1" applyBorder="1" applyAlignment="1">
      <alignment horizontal="center" vertical="center" wrapText="1"/>
    </xf>
    <xf numFmtId="3" fontId="20" fillId="3" borderId="45" xfId="8" applyNumberFormat="1" applyFont="1" applyFill="1" applyBorder="1" applyAlignment="1">
      <alignment horizontal="center" vertical="center" wrapText="1" shrinkToFit="1"/>
    </xf>
    <xf numFmtId="3" fontId="20" fillId="3" borderId="139" xfId="4" applyNumberFormat="1" applyFont="1" applyFill="1" applyBorder="1" applyAlignment="1">
      <alignment horizontal="center" vertical="center"/>
    </xf>
    <xf numFmtId="3" fontId="20" fillId="3" borderId="140" xfId="4" applyNumberFormat="1" applyFont="1" applyFill="1" applyBorder="1" applyAlignment="1">
      <alignment horizontal="center" vertical="center" wrapText="1"/>
    </xf>
    <xf numFmtId="3" fontId="23" fillId="3" borderId="0" xfId="8" applyNumberFormat="1" applyFont="1" applyFill="1" applyBorder="1" applyAlignment="1">
      <alignment horizontal="center" vertical="center"/>
    </xf>
    <xf numFmtId="3" fontId="20" fillId="3" borderId="0" xfId="8" applyNumberFormat="1" applyFont="1" applyFill="1" applyBorder="1" applyAlignment="1">
      <alignment horizontal="right"/>
    </xf>
    <xf numFmtId="3" fontId="20" fillId="3" borderId="44" xfId="8" applyNumberFormat="1" applyFont="1" applyFill="1" applyBorder="1" applyAlignment="1">
      <alignment horizontal="center"/>
    </xf>
    <xf numFmtId="0" fontId="20" fillId="3" borderId="52" xfId="0" applyFont="1" applyFill="1" applyBorder="1" applyAlignment="1">
      <alignment horizontal="center"/>
    </xf>
    <xf numFmtId="0" fontId="20" fillId="3" borderId="177" xfId="0" applyFont="1" applyFill="1" applyBorder="1" applyAlignment="1">
      <alignment horizontal="center" vertical="center" wrapText="1"/>
    </xf>
    <xf numFmtId="3" fontId="20" fillId="3" borderId="84" xfId="8" applyNumberFormat="1" applyFont="1" applyFill="1" applyBorder="1" applyAlignment="1">
      <alignment horizontal="center"/>
    </xf>
    <xf numFmtId="3" fontId="20" fillId="3" borderId="139" xfId="4" applyNumberFormat="1" applyFont="1" applyFill="1" applyBorder="1" applyAlignment="1">
      <alignment horizontal="center" vertical="center" wrapText="1"/>
    </xf>
    <xf numFmtId="3" fontId="23" fillId="3" borderId="176" xfId="8" applyNumberFormat="1" applyFont="1" applyFill="1" applyBorder="1" applyAlignment="1">
      <alignment horizontal="center" vertical="center" textRotation="90"/>
    </xf>
    <xf numFmtId="3" fontId="23" fillId="3" borderId="45" xfId="8" applyNumberFormat="1" applyFont="1" applyFill="1" applyBorder="1" applyAlignment="1">
      <alignment horizontal="center" vertical="center" textRotation="90"/>
    </xf>
    <xf numFmtId="0" fontId="23" fillId="3" borderId="45" xfId="8" applyFont="1" applyFill="1" applyBorder="1" applyAlignment="1">
      <alignment horizontal="center" vertical="center" wrapText="1"/>
    </xf>
    <xf numFmtId="0" fontId="20" fillId="3" borderId="45" xfId="8" applyFont="1" applyFill="1" applyBorder="1" applyAlignment="1">
      <alignment horizontal="center" vertical="center" textRotation="90" wrapText="1"/>
    </xf>
    <xf numFmtId="0" fontId="20" fillId="0" borderId="0" xfId="15" applyFont="1" applyAlignment="1">
      <alignment horizontal="left"/>
    </xf>
    <xf numFmtId="0" fontId="11" fillId="0" borderId="0" xfId="15" applyFont="1" applyAlignment="1">
      <alignment horizontal="center"/>
    </xf>
    <xf numFmtId="0" fontId="5" fillId="0" borderId="0" xfId="6" applyFont="1" applyBorder="1" applyAlignment="1">
      <alignment horizontal="center" vertical="center"/>
    </xf>
    <xf numFmtId="0" fontId="20" fillId="0" borderId="0" xfId="6" applyFont="1" applyBorder="1" applyAlignment="1">
      <alignment horizontal="left" vertical="center"/>
    </xf>
    <xf numFmtId="0" fontId="20" fillId="0" borderId="0" xfId="14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7">
    <cellStyle name="Ezres 2" xfId="1"/>
    <cellStyle name="Ezres 3" xfId="2"/>
    <cellStyle name="Normál" xfId="0" builtinId="0"/>
    <cellStyle name="Normál 2" xfId="3"/>
    <cellStyle name="Normál 2 2" xfId="4"/>
    <cellStyle name="Normál 2 3" xfId="5"/>
    <cellStyle name="Normál 3" xfId="6"/>
    <cellStyle name="Normál 4" xfId="7"/>
    <cellStyle name="Normál_2007.évi konc. összefoglaló bevétel" xfId="8"/>
    <cellStyle name="Normál_2007.évi konc. összefoglaló bevétel 2" xfId="9"/>
    <cellStyle name="Normál_Beruházási tábla 2007" xfId="10"/>
    <cellStyle name="Normál_EU-s tábla kv-hez" xfId="11"/>
    <cellStyle name="Normál_Intézményi bevétel-kiadás" xfId="12"/>
    <cellStyle name="Normál_KVRENMUNKA" xfId="13"/>
    <cellStyle name="Normál_Városfejlesztési Iroda - 2008. kv. tervezés" xfId="14"/>
    <cellStyle name="Normál_Városfejlesztési Iroda - 2008. kv. tervezés_2014.évi eredeti előirányzat" xfId="15"/>
    <cellStyle name="Százalék 2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&#201;NZ&#220;GY\Judit\Judit\2021.%20&#233;vi%20ktgvet&#233;s\elfogadott\11-2021%20mell&#233;kletek-K&#246;lts&#233;gvet&#233;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  <sheetName val="Munka2"/>
    </sheetNames>
    <sheetDataSet>
      <sheetData sheetId="0" refreshError="1"/>
      <sheetData sheetId="1" refreshError="1">
        <row r="6">
          <cell r="C6">
            <v>1417588</v>
          </cell>
        </row>
        <row r="13">
          <cell r="C13">
            <v>0</v>
          </cell>
        </row>
        <row r="20">
          <cell r="C20">
            <v>0</v>
          </cell>
        </row>
        <row r="27">
          <cell r="C27">
            <v>707885</v>
          </cell>
        </row>
        <row r="35">
          <cell r="C35">
            <v>314033</v>
          </cell>
        </row>
        <row r="46">
          <cell r="C46">
            <v>79000</v>
          </cell>
        </row>
        <row r="52">
          <cell r="C52">
            <v>0</v>
          </cell>
        </row>
        <row r="57">
          <cell r="C57">
            <v>0</v>
          </cell>
        </row>
        <row r="67">
          <cell r="C67">
            <v>2329960</v>
          </cell>
        </row>
        <row r="72">
          <cell r="C72">
            <v>1905906</v>
          </cell>
        </row>
        <row r="75">
          <cell r="C75">
            <v>1109377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6"/>
  <sheetViews>
    <sheetView view="pageBreakPreview"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616" customWidth="1"/>
    <col min="5" max="7" width="14" style="3" customWidth="1"/>
    <col min="8" max="8" width="13.42578125" style="230" customWidth="1"/>
    <col min="9" max="9" width="9.28515625" style="4" hidden="1" customWidth="1"/>
    <col min="10" max="10" width="10" style="4" hidden="1" customWidth="1"/>
    <col min="11" max="11" width="9.42578125" style="4" hidden="1" customWidth="1"/>
    <col min="12" max="13" width="9.140625" style="4"/>
    <col min="14" max="14" width="10" style="4" customWidth="1"/>
    <col min="15" max="15" width="9.140625" style="4"/>
    <col min="16" max="16" width="10.5703125" style="4" customWidth="1"/>
    <col min="17" max="17" width="10" style="4" customWidth="1"/>
    <col min="18" max="18" width="9.140625" style="4"/>
    <col min="19" max="19" width="10" style="4" customWidth="1"/>
    <col min="20" max="16384" width="9.140625" style="4"/>
  </cols>
  <sheetData>
    <row r="1" spans="1:16" x14ac:dyDescent="0.25">
      <c r="B1" s="139" t="s">
        <v>610</v>
      </c>
    </row>
    <row r="2" spans="1:16" s="5" customFormat="1" x14ac:dyDescent="0.2">
      <c r="A2" s="6"/>
      <c r="B2" s="603" t="s">
        <v>578</v>
      </c>
      <c r="C2" s="7"/>
      <c r="D2" s="617"/>
      <c r="E2" s="8"/>
      <c r="F2" s="8"/>
      <c r="G2" s="8"/>
      <c r="H2" s="229"/>
    </row>
    <row r="3" spans="1:16" ht="22.15" customHeight="1" x14ac:dyDescent="0.25">
      <c r="A3" s="1286" t="s">
        <v>12</v>
      </c>
      <c r="B3" s="1286"/>
      <c r="C3" s="1286"/>
      <c r="D3" s="613"/>
      <c r="E3" s="9"/>
      <c r="F3" s="9"/>
      <c r="G3" s="9"/>
      <c r="H3" s="229"/>
    </row>
    <row r="4" spans="1:16" ht="15.75" thickBot="1" x14ac:dyDescent="0.3">
      <c r="A4" s="1287" t="s">
        <v>13</v>
      </c>
      <c r="B4" s="1287"/>
      <c r="C4" s="1103"/>
      <c r="D4" s="617"/>
      <c r="E4" s="8"/>
      <c r="F4" s="8"/>
      <c r="G4" s="8"/>
      <c r="H4" s="1104" t="s">
        <v>14</v>
      </c>
    </row>
    <row r="5" spans="1:16" ht="45.75" thickBot="1" x14ac:dyDescent="0.3">
      <c r="A5" s="1105" t="s">
        <v>15</v>
      </c>
      <c r="B5" s="1106" t="s">
        <v>16</v>
      </c>
      <c r="C5" s="615" t="s">
        <v>589</v>
      </c>
      <c r="D5" s="620" t="s">
        <v>590</v>
      </c>
      <c r="E5" s="615" t="s">
        <v>591</v>
      </c>
      <c r="F5" s="1274" t="s">
        <v>603</v>
      </c>
      <c r="G5" s="1274" t="s">
        <v>606</v>
      </c>
      <c r="H5" s="1277" t="s">
        <v>17</v>
      </c>
    </row>
    <row r="6" spans="1:16" ht="18" thickBot="1" x14ac:dyDescent="0.3">
      <c r="A6" s="1107">
        <v>1</v>
      </c>
      <c r="B6" s="11">
        <v>2</v>
      </c>
      <c r="C6" s="12" t="s">
        <v>7</v>
      </c>
      <c r="D6" s="12" t="s">
        <v>9</v>
      </c>
      <c r="E6" s="1278" t="s">
        <v>11</v>
      </c>
      <c r="F6" s="1144" t="s">
        <v>90</v>
      </c>
      <c r="G6" s="1144" t="s">
        <v>238</v>
      </c>
      <c r="H6" s="1279" t="s">
        <v>112</v>
      </c>
    </row>
    <row r="7" spans="1:16" ht="18" thickBot="1" x14ac:dyDescent="0.3">
      <c r="A7" s="391" t="s">
        <v>3</v>
      </c>
      <c r="B7" s="13" t="s">
        <v>18</v>
      </c>
      <c r="C7" s="14">
        <f>C8+C9+C10+C11+C13+C14</f>
        <v>1417588</v>
      </c>
      <c r="D7" s="468">
        <f t="shared" ref="D7:E7" si="0">D8+D9+D10+D11+D13+D14</f>
        <v>1465718</v>
      </c>
      <c r="E7" s="621">
        <f t="shared" si="0"/>
        <v>1517147</v>
      </c>
      <c r="F7" s="1141">
        <f>SUM(F8+F9+F10+F11+F12+F13+F14)</f>
        <v>1556874</v>
      </c>
      <c r="G7" s="1141">
        <f>SUM(G8+G9+G10+G11+G12+G13+G14)</f>
        <v>1621471</v>
      </c>
      <c r="H7" s="1143">
        <f>SUM(H8+H9+H10+H11+H12+H13+H14)</f>
        <v>64597</v>
      </c>
    </row>
    <row r="8" spans="1:16" x14ac:dyDescent="0.3">
      <c r="A8" s="387" t="s">
        <v>19</v>
      </c>
      <c r="B8" s="15" t="s">
        <v>20</v>
      </c>
      <c r="C8" s="16">
        <v>398716</v>
      </c>
      <c r="D8" s="438">
        <v>400081</v>
      </c>
      <c r="E8" s="612">
        <v>400081</v>
      </c>
      <c r="F8" s="1139">
        <v>400081</v>
      </c>
      <c r="G8" s="1272">
        <v>400081</v>
      </c>
      <c r="H8" s="1124">
        <f>SUM(F8-E8)</f>
        <v>0</v>
      </c>
      <c r="I8" s="17"/>
      <c r="J8" s="18"/>
      <c r="K8" s="18"/>
      <c r="P8" s="18"/>
    </row>
    <row r="9" spans="1:16" x14ac:dyDescent="0.3">
      <c r="A9" s="388" t="s">
        <v>21</v>
      </c>
      <c r="B9" s="19" t="s">
        <v>22</v>
      </c>
      <c r="C9" s="20">
        <v>401183</v>
      </c>
      <c r="D9" s="438">
        <v>415546</v>
      </c>
      <c r="E9" s="612">
        <v>424277</v>
      </c>
      <c r="F9" s="1139">
        <v>418087</v>
      </c>
      <c r="G9" s="1272">
        <f>SUM(F9+H9)</f>
        <v>418088</v>
      </c>
      <c r="H9" s="1125">
        <v>1</v>
      </c>
      <c r="I9" s="17"/>
      <c r="J9" s="18"/>
      <c r="K9" s="18"/>
      <c r="P9" s="18"/>
    </row>
    <row r="10" spans="1:16" x14ac:dyDescent="0.3">
      <c r="A10" s="388" t="s">
        <v>23</v>
      </c>
      <c r="B10" s="19" t="s">
        <v>24</v>
      </c>
      <c r="C10" s="20">
        <v>359735</v>
      </c>
      <c r="D10" s="438">
        <v>367354</v>
      </c>
      <c r="E10" s="612">
        <v>402004</v>
      </c>
      <c r="F10" s="1139">
        <v>358106</v>
      </c>
      <c r="G10" s="1272">
        <f t="shared" ref="G10:G14" si="1">SUM(F10+H10)</f>
        <v>428194</v>
      </c>
      <c r="H10" s="1125">
        <v>70088</v>
      </c>
      <c r="I10" s="17"/>
      <c r="J10" s="18"/>
      <c r="K10" s="18"/>
      <c r="P10" s="18"/>
    </row>
    <row r="11" spans="1:16" x14ac:dyDescent="0.3">
      <c r="A11" s="388" t="s">
        <v>25</v>
      </c>
      <c r="B11" s="19" t="s">
        <v>580</v>
      </c>
      <c r="C11" s="20">
        <v>214192</v>
      </c>
      <c r="D11" s="438">
        <v>214192</v>
      </c>
      <c r="E11" s="612">
        <v>214918</v>
      </c>
      <c r="F11" s="1139">
        <v>218703</v>
      </c>
      <c r="G11" s="1272">
        <f t="shared" si="1"/>
        <v>213211</v>
      </c>
      <c r="H11" s="1125">
        <v>-5492</v>
      </c>
      <c r="I11" s="17"/>
      <c r="J11" s="18"/>
      <c r="K11" s="18"/>
      <c r="P11" s="18"/>
    </row>
    <row r="12" spans="1:16" x14ac:dyDescent="0.3">
      <c r="A12" s="388" t="s">
        <v>26</v>
      </c>
      <c r="B12" s="19" t="s">
        <v>592</v>
      </c>
      <c r="C12" s="20">
        <v>0</v>
      </c>
      <c r="D12" s="438"/>
      <c r="E12" s="612">
        <v>726</v>
      </c>
      <c r="F12" s="1139">
        <v>44488</v>
      </c>
      <c r="G12" s="1272">
        <f t="shared" si="1"/>
        <v>44488</v>
      </c>
      <c r="H12" s="1125">
        <v>0</v>
      </c>
      <c r="I12" s="17"/>
      <c r="J12" s="18"/>
      <c r="K12" s="18"/>
      <c r="P12" s="18"/>
    </row>
    <row r="13" spans="1:16" x14ac:dyDescent="0.3">
      <c r="A13" s="388" t="s">
        <v>186</v>
      </c>
      <c r="B13" s="19" t="s">
        <v>604</v>
      </c>
      <c r="C13" s="20">
        <v>43762</v>
      </c>
      <c r="D13" s="438">
        <v>68545</v>
      </c>
      <c r="E13" s="612">
        <v>75222</v>
      </c>
      <c r="F13" s="1139">
        <v>116764</v>
      </c>
      <c r="G13" s="1272">
        <f t="shared" si="1"/>
        <v>116764</v>
      </c>
      <c r="H13" s="1134">
        <v>0</v>
      </c>
      <c r="I13" s="17"/>
      <c r="J13" s="18"/>
      <c r="K13" s="18"/>
      <c r="P13" s="18"/>
    </row>
    <row r="14" spans="1:16" ht="17.25" thickBot="1" x14ac:dyDescent="0.35">
      <c r="A14" s="388" t="s">
        <v>188</v>
      </c>
      <c r="B14" s="466" t="s">
        <v>519</v>
      </c>
      <c r="C14" s="31"/>
      <c r="D14" s="438">
        <v>0</v>
      </c>
      <c r="E14" s="612">
        <v>645</v>
      </c>
      <c r="F14" s="1140">
        <v>645</v>
      </c>
      <c r="G14" s="1272">
        <f t="shared" si="1"/>
        <v>645</v>
      </c>
      <c r="H14" s="1135">
        <v>0</v>
      </c>
      <c r="I14" s="17"/>
      <c r="J14" s="18"/>
      <c r="K14" s="18"/>
      <c r="P14" s="18"/>
    </row>
    <row r="15" spans="1:16" ht="18" thickBot="1" x14ac:dyDescent="0.3">
      <c r="A15" s="391" t="s">
        <v>5</v>
      </c>
      <c r="B15" s="21" t="s">
        <v>27</v>
      </c>
      <c r="C15" s="22">
        <f t="shared" ref="C15:H15" si="2">C16+C17+C18+C19+C20</f>
        <v>0</v>
      </c>
      <c r="D15" s="469">
        <f t="shared" si="2"/>
        <v>0</v>
      </c>
      <c r="E15" s="1118">
        <f t="shared" si="2"/>
        <v>25000</v>
      </c>
      <c r="F15" s="1118">
        <f t="shared" si="2"/>
        <v>74151</v>
      </c>
      <c r="G15" s="1118">
        <f t="shared" si="2"/>
        <v>124179</v>
      </c>
      <c r="H15" s="1142">
        <f t="shared" si="2"/>
        <v>50028</v>
      </c>
      <c r="I15" s="17"/>
      <c r="P15" s="18"/>
    </row>
    <row r="16" spans="1:16" x14ac:dyDescent="0.3">
      <c r="A16" s="387" t="s">
        <v>28</v>
      </c>
      <c r="B16" s="15" t="s">
        <v>29</v>
      </c>
      <c r="C16" s="16"/>
      <c r="D16" s="438">
        <f>SUM('1. Bevételek_kiadások_összesen'!C16+'1. Bevételek_kiadások_összesen'!H16)</f>
        <v>0</v>
      </c>
      <c r="E16" s="612">
        <f>SUM(D16+H16)</f>
        <v>0</v>
      </c>
      <c r="F16" s="1139"/>
      <c r="G16" s="1272">
        <f>SUM(F16+H16)</f>
        <v>0</v>
      </c>
      <c r="H16" s="1124">
        <v>0</v>
      </c>
      <c r="I16" s="17"/>
      <c r="P16" s="18"/>
    </row>
    <row r="17" spans="1:18" x14ac:dyDescent="0.3">
      <c r="A17" s="388" t="s">
        <v>30</v>
      </c>
      <c r="B17" s="19" t="s">
        <v>31</v>
      </c>
      <c r="C17" s="20"/>
      <c r="D17" s="438">
        <f>SUM('1. Bevételek_kiadások_összesen'!C17+'1. Bevételek_kiadások_összesen'!H17)</f>
        <v>0</v>
      </c>
      <c r="E17" s="612">
        <f t="shared" ref="E17:E21" si="3">SUM(D17+H17)</f>
        <v>0</v>
      </c>
      <c r="F17" s="1139"/>
      <c r="G17" s="1272">
        <f t="shared" ref="G17:G63" si="4">SUM(F17+H17)</f>
        <v>0</v>
      </c>
      <c r="H17" s="1125"/>
      <c r="I17" s="17"/>
    </row>
    <row r="18" spans="1:18" x14ac:dyDescent="0.3">
      <c r="A18" s="388" t="s">
        <v>32</v>
      </c>
      <c r="B18" s="19" t="s">
        <v>33</v>
      </c>
      <c r="C18" s="20"/>
      <c r="D18" s="438">
        <f>SUM('1. Bevételek_kiadások_összesen'!C18+'1. Bevételek_kiadások_összesen'!H18)</f>
        <v>0</v>
      </c>
      <c r="E18" s="612">
        <f t="shared" si="3"/>
        <v>0</v>
      </c>
      <c r="F18" s="1139"/>
      <c r="G18" s="1272">
        <f t="shared" si="4"/>
        <v>0</v>
      </c>
      <c r="H18" s="1125"/>
      <c r="I18" s="17"/>
    </row>
    <row r="19" spans="1:18" x14ac:dyDescent="0.3">
      <c r="A19" s="388" t="s">
        <v>34</v>
      </c>
      <c r="B19" s="19" t="s">
        <v>35</v>
      </c>
      <c r="C19" s="20"/>
      <c r="D19" s="438">
        <f>SUM('1. Bevételek_kiadások_összesen'!C19+'1. Bevételek_kiadások_összesen'!H19)</f>
        <v>0</v>
      </c>
      <c r="E19" s="612">
        <f t="shared" si="3"/>
        <v>0</v>
      </c>
      <c r="F19" s="1139"/>
      <c r="G19" s="1272">
        <f t="shared" si="4"/>
        <v>0</v>
      </c>
      <c r="H19" s="1125"/>
      <c r="I19" s="17"/>
    </row>
    <row r="20" spans="1:18" x14ac:dyDescent="0.3">
      <c r="A20" s="388" t="s">
        <v>36</v>
      </c>
      <c r="B20" s="19" t="s">
        <v>37</v>
      </c>
      <c r="C20" s="20">
        <v>0</v>
      </c>
      <c r="D20" s="438">
        <v>0</v>
      </c>
      <c r="E20" s="612">
        <v>25000</v>
      </c>
      <c r="F20" s="1139">
        <v>74151</v>
      </c>
      <c r="G20" s="1272">
        <f t="shared" si="4"/>
        <v>124179</v>
      </c>
      <c r="H20" s="1125">
        <v>50028</v>
      </c>
      <c r="I20" s="17"/>
    </row>
    <row r="21" spans="1:18" ht="18" thickBot="1" x14ac:dyDescent="0.4">
      <c r="A21" s="389" t="s">
        <v>38</v>
      </c>
      <c r="B21" s="23" t="s">
        <v>39</v>
      </c>
      <c r="C21" s="24"/>
      <c r="D21" s="438">
        <f>H21+C21</f>
        <v>0</v>
      </c>
      <c r="E21" s="612">
        <f t="shared" si="3"/>
        <v>0</v>
      </c>
      <c r="F21" s="1140"/>
      <c r="G21" s="1272">
        <f t="shared" si="4"/>
        <v>0</v>
      </c>
      <c r="H21" s="1126">
        <v>0</v>
      </c>
      <c r="I21" s="17"/>
    </row>
    <row r="22" spans="1:18" ht="18" thickBot="1" x14ac:dyDescent="0.3">
      <c r="A22" s="391" t="s">
        <v>7</v>
      </c>
      <c r="B22" s="13" t="s">
        <v>40</v>
      </c>
      <c r="C22" s="14">
        <f t="shared" ref="C22:H22" si="5">C23+C24+C25+C26+C27</f>
        <v>0</v>
      </c>
      <c r="D22" s="468">
        <f t="shared" si="5"/>
        <v>0</v>
      </c>
      <c r="E22" s="57">
        <f t="shared" si="5"/>
        <v>213981</v>
      </c>
      <c r="F22" s="1144">
        <f t="shared" si="5"/>
        <v>1164830</v>
      </c>
      <c r="G22" s="1144">
        <f t="shared" si="5"/>
        <v>1296330</v>
      </c>
      <c r="H22" s="1136">
        <f t="shared" si="5"/>
        <v>131500</v>
      </c>
      <c r="I22" s="17"/>
    </row>
    <row r="23" spans="1:18" x14ac:dyDescent="0.3">
      <c r="A23" s="387" t="s">
        <v>41</v>
      </c>
      <c r="B23" s="15" t="s">
        <v>42</v>
      </c>
      <c r="C23" s="16"/>
      <c r="D23" s="438">
        <f>SUM('1. Bevételek_kiadások_összesen'!C23+'1. Bevételek_kiadások_összesen'!H23)</f>
        <v>0</v>
      </c>
      <c r="E23" s="50">
        <f>SUM(D23+H23)</f>
        <v>0</v>
      </c>
      <c r="F23" s="1129">
        <v>0</v>
      </c>
      <c r="G23" s="1272">
        <f t="shared" si="4"/>
        <v>0</v>
      </c>
      <c r="H23" s="1124">
        <v>0</v>
      </c>
      <c r="I23" s="17"/>
    </row>
    <row r="24" spans="1:18" x14ac:dyDescent="0.3">
      <c r="A24" s="388" t="s">
        <v>43</v>
      </c>
      <c r="B24" s="19" t="s">
        <v>44</v>
      </c>
      <c r="C24" s="20"/>
      <c r="D24" s="438">
        <f>SUM('1. Bevételek_kiadások_összesen'!C24+'1. Bevételek_kiadások_összesen'!H24)</f>
        <v>0</v>
      </c>
      <c r="E24" s="50">
        <f t="shared" ref="E24:E28" si="6">SUM(D24+H24)</f>
        <v>0</v>
      </c>
      <c r="F24" s="1129">
        <v>0</v>
      </c>
      <c r="G24" s="1272">
        <f t="shared" si="4"/>
        <v>0</v>
      </c>
      <c r="H24" s="1125">
        <v>0</v>
      </c>
      <c r="I24" s="17"/>
    </row>
    <row r="25" spans="1:18" x14ac:dyDescent="0.3">
      <c r="A25" s="388" t="s">
        <v>45</v>
      </c>
      <c r="B25" s="19" t="s">
        <v>46</v>
      </c>
      <c r="C25" s="20"/>
      <c r="D25" s="438">
        <f>SUM('1. Bevételek_kiadások_összesen'!C25+'1. Bevételek_kiadások_összesen'!H25)</f>
        <v>0</v>
      </c>
      <c r="E25" s="50">
        <f t="shared" si="6"/>
        <v>0</v>
      </c>
      <c r="F25" s="1129">
        <v>0</v>
      </c>
      <c r="G25" s="1272">
        <f t="shared" si="4"/>
        <v>0</v>
      </c>
      <c r="H25" s="1125">
        <v>0</v>
      </c>
      <c r="I25" s="17"/>
    </row>
    <row r="26" spans="1:18" x14ac:dyDescent="0.3">
      <c r="A26" s="388" t="s">
        <v>47</v>
      </c>
      <c r="B26" s="19" t="s">
        <v>48</v>
      </c>
      <c r="C26" s="20"/>
      <c r="D26" s="438">
        <f>SUM('1. Bevételek_kiadások_összesen'!C26+'1. Bevételek_kiadások_összesen'!H26)</f>
        <v>0</v>
      </c>
      <c r="E26" s="50">
        <f t="shared" si="6"/>
        <v>0</v>
      </c>
      <c r="F26" s="1129">
        <v>0</v>
      </c>
      <c r="G26" s="1272">
        <f t="shared" si="4"/>
        <v>0</v>
      </c>
      <c r="H26" s="1125">
        <v>0</v>
      </c>
      <c r="I26" s="17"/>
    </row>
    <row r="27" spans="1:18" x14ac:dyDescent="0.3">
      <c r="A27" s="388" t="s">
        <v>49</v>
      </c>
      <c r="B27" s="19" t="s">
        <v>50</v>
      </c>
      <c r="C27" s="20"/>
      <c r="D27" s="618"/>
      <c r="E27" s="50">
        <v>213981</v>
      </c>
      <c r="F27" s="1129">
        <v>1164830</v>
      </c>
      <c r="G27" s="1272">
        <f t="shared" si="4"/>
        <v>1296330</v>
      </c>
      <c r="H27" s="1125">
        <v>131500</v>
      </c>
      <c r="I27" s="17"/>
    </row>
    <row r="28" spans="1:18" ht="17.25" thickBot="1" x14ac:dyDescent="0.35">
      <c r="A28" s="389" t="s">
        <v>51</v>
      </c>
      <c r="B28" s="25" t="s">
        <v>52</v>
      </c>
      <c r="C28" s="26"/>
      <c r="D28" s="438"/>
      <c r="E28" s="50">
        <f t="shared" si="6"/>
        <v>0</v>
      </c>
      <c r="F28" s="1130">
        <v>0</v>
      </c>
      <c r="G28" s="1272">
        <f t="shared" si="4"/>
        <v>0</v>
      </c>
      <c r="H28" s="1126">
        <v>0</v>
      </c>
      <c r="I28" s="17"/>
    </row>
    <row r="29" spans="1:18" ht="18" thickBot="1" x14ac:dyDescent="0.3">
      <c r="A29" s="391" t="s">
        <v>53</v>
      </c>
      <c r="B29" s="13" t="s">
        <v>54</v>
      </c>
      <c r="C29" s="14">
        <f>C30+C31+C34+C35+C36</f>
        <v>707885</v>
      </c>
      <c r="D29" s="468">
        <f>SUM(D30+D32+D33+D34+D35+D36)</f>
        <v>707885</v>
      </c>
      <c r="E29" s="57">
        <f>SUM(E30+E32+E33+E34+E35+E36)</f>
        <v>818885</v>
      </c>
      <c r="F29" s="57">
        <f>SUM(F30+F32+F33+F34+F35+F36)</f>
        <v>852664</v>
      </c>
      <c r="G29" s="57">
        <f>SUM(G30+G32+G33+G34+G35+G36)</f>
        <v>852664</v>
      </c>
      <c r="H29" s="1146">
        <f>SUM(H30+H32+H33+H34+H35+H36)</f>
        <v>0</v>
      </c>
      <c r="I29" s="17"/>
    </row>
    <row r="30" spans="1:18" x14ac:dyDescent="0.25">
      <c r="A30" s="1108" t="s">
        <v>55</v>
      </c>
      <c r="B30" s="27" t="s">
        <v>56</v>
      </c>
      <c r="C30" s="28">
        <f>SUM('2. Önk.bev.'!H30)</f>
        <v>0</v>
      </c>
      <c r="D30" s="438">
        <f>SUM('1. Bevételek_kiadások_összesen'!C30+'1. Bevételek_kiadások_összesen'!H30)</f>
        <v>0</v>
      </c>
      <c r="E30" s="50">
        <f>SUM(D30+H30)</f>
        <v>0</v>
      </c>
      <c r="F30" s="1130"/>
      <c r="G30" s="1272">
        <f t="shared" si="4"/>
        <v>0</v>
      </c>
      <c r="H30" s="1124">
        <v>0</v>
      </c>
      <c r="I30" s="17"/>
    </row>
    <row r="31" spans="1:18" x14ac:dyDescent="0.3">
      <c r="A31" s="388" t="s">
        <v>57</v>
      </c>
      <c r="B31" s="19" t="s">
        <v>58</v>
      </c>
      <c r="C31" s="20">
        <f>SUM(C32+C33)</f>
        <v>703925</v>
      </c>
      <c r="D31" s="438">
        <f>D32+D33</f>
        <v>703925</v>
      </c>
      <c r="E31" s="50">
        <v>814925</v>
      </c>
      <c r="F31" s="1275">
        <v>814925</v>
      </c>
      <c r="G31" s="1272">
        <f t="shared" si="4"/>
        <v>814925</v>
      </c>
      <c r="H31" s="1109">
        <v>0</v>
      </c>
      <c r="I31" s="17"/>
      <c r="R31" s="17"/>
    </row>
    <row r="32" spans="1:18" ht="17.25" x14ac:dyDescent="0.35">
      <c r="A32" s="388" t="s">
        <v>59</v>
      </c>
      <c r="B32" s="29" t="s">
        <v>60</v>
      </c>
      <c r="C32" s="20">
        <v>308328</v>
      </c>
      <c r="D32" s="438">
        <v>308328</v>
      </c>
      <c r="E32" s="612">
        <v>303328</v>
      </c>
      <c r="F32" s="1276">
        <v>303328</v>
      </c>
      <c r="G32" s="1272">
        <f t="shared" si="4"/>
        <v>303328</v>
      </c>
      <c r="H32" s="1125">
        <f>SUM('2. Önk.bev.'!H35+'2. Önk.bev.'!H38)</f>
        <v>0</v>
      </c>
      <c r="I32" s="17"/>
      <c r="R32" s="17"/>
    </row>
    <row r="33" spans="1:18" ht="17.25" x14ac:dyDescent="0.35">
      <c r="A33" s="388" t="s">
        <v>61</v>
      </c>
      <c r="B33" s="29" t="s">
        <v>62</v>
      </c>
      <c r="C33" s="30">
        <v>395597</v>
      </c>
      <c r="D33" s="438">
        <v>395597</v>
      </c>
      <c r="E33" s="612">
        <v>511597</v>
      </c>
      <c r="F33" s="1139">
        <v>545376</v>
      </c>
      <c r="G33" s="1272">
        <f t="shared" si="4"/>
        <v>545376</v>
      </c>
      <c r="H33" s="1125">
        <v>0</v>
      </c>
      <c r="I33" s="17"/>
      <c r="R33" s="17"/>
    </row>
    <row r="34" spans="1:18" x14ac:dyDescent="0.3">
      <c r="A34" s="388" t="s">
        <v>63</v>
      </c>
      <c r="B34" s="19" t="s">
        <v>64</v>
      </c>
      <c r="C34" s="20">
        <v>0</v>
      </c>
      <c r="D34" s="438">
        <v>0</v>
      </c>
      <c r="E34" s="612">
        <f t="shared" ref="E34:E36" si="7">SUM(D34+H34)</f>
        <v>0</v>
      </c>
      <c r="F34" s="1139">
        <v>0</v>
      </c>
      <c r="G34" s="1272">
        <f t="shared" si="4"/>
        <v>0</v>
      </c>
      <c r="H34" s="1125">
        <v>0</v>
      </c>
      <c r="I34" s="17"/>
      <c r="R34" s="17"/>
    </row>
    <row r="35" spans="1:18" x14ac:dyDescent="0.3">
      <c r="A35" s="388" t="s">
        <v>65</v>
      </c>
      <c r="B35" s="19" t="s">
        <v>66</v>
      </c>
      <c r="C35" s="26">
        <v>125</v>
      </c>
      <c r="D35" s="438">
        <v>125</v>
      </c>
      <c r="E35" s="612">
        <f t="shared" si="7"/>
        <v>125</v>
      </c>
      <c r="F35" s="1139">
        <v>125</v>
      </c>
      <c r="G35" s="1272">
        <f t="shared" si="4"/>
        <v>125</v>
      </c>
      <c r="H35" s="1125">
        <f>SUM('2. Önk.bev.'!H47)</f>
        <v>0</v>
      </c>
      <c r="I35" s="17"/>
      <c r="R35" s="17"/>
    </row>
    <row r="36" spans="1:18" ht="17.25" thickBot="1" x14ac:dyDescent="0.35">
      <c r="A36" s="389" t="s">
        <v>67</v>
      </c>
      <c r="B36" s="25" t="s">
        <v>68</v>
      </c>
      <c r="C36" s="26">
        <v>3835</v>
      </c>
      <c r="D36" s="438">
        <v>3835</v>
      </c>
      <c r="E36" s="612">
        <f t="shared" si="7"/>
        <v>3835</v>
      </c>
      <c r="F36" s="1140">
        <v>3835</v>
      </c>
      <c r="G36" s="1272">
        <f t="shared" si="4"/>
        <v>3835</v>
      </c>
      <c r="H36" s="1126">
        <f>SUM('2. Önk.bev.'!H50+'2. Önk.bev.'!H53)</f>
        <v>0</v>
      </c>
      <c r="I36" s="17"/>
      <c r="R36" s="17"/>
    </row>
    <row r="37" spans="1:18" ht="18" thickBot="1" x14ac:dyDescent="0.3">
      <c r="A37" s="391" t="s">
        <v>11</v>
      </c>
      <c r="B37" s="13" t="s">
        <v>69</v>
      </c>
      <c r="C37" s="14">
        <f>SUM(C38:C47)</f>
        <v>314033</v>
      </c>
      <c r="D37" s="468">
        <f>SUM(D38:D47)</f>
        <v>314033</v>
      </c>
      <c r="E37" s="57">
        <f>SUM(E38:E47)</f>
        <v>333769</v>
      </c>
      <c r="F37" s="57">
        <f t="shared" ref="F37:H37" si="8">SUM(F38:F47)</f>
        <v>339701</v>
      </c>
      <c r="G37" s="57">
        <f t="shared" si="8"/>
        <v>342984</v>
      </c>
      <c r="H37" s="1144">
        <f t="shared" si="8"/>
        <v>3283</v>
      </c>
      <c r="I37" s="17"/>
      <c r="R37" s="17"/>
    </row>
    <row r="38" spans="1:18" x14ac:dyDescent="0.3">
      <c r="A38" s="387" t="s">
        <v>70</v>
      </c>
      <c r="B38" s="15" t="s">
        <v>71</v>
      </c>
      <c r="C38" s="16">
        <v>0</v>
      </c>
      <c r="D38" s="438">
        <v>0</v>
      </c>
      <c r="E38" s="50">
        <f>SUM(D38+H38)</f>
        <v>0</v>
      </c>
      <c r="F38" s="1129">
        <v>0</v>
      </c>
      <c r="G38" s="1272">
        <f t="shared" si="4"/>
        <v>0</v>
      </c>
      <c r="H38" s="1124">
        <v>0</v>
      </c>
      <c r="I38" s="17"/>
    </row>
    <row r="39" spans="1:18" ht="17.25" x14ac:dyDescent="0.3">
      <c r="A39" s="388" t="s">
        <v>72</v>
      </c>
      <c r="B39" s="19" t="s">
        <v>73</v>
      </c>
      <c r="C39" s="16">
        <v>0</v>
      </c>
      <c r="D39" s="438">
        <v>0</v>
      </c>
      <c r="E39" s="50">
        <f>SUM(D39+H39)</f>
        <v>0</v>
      </c>
      <c r="F39" s="1129">
        <v>0</v>
      </c>
      <c r="G39" s="1272">
        <f t="shared" si="4"/>
        <v>0</v>
      </c>
      <c r="H39" s="1137">
        <v>0</v>
      </c>
      <c r="I39" s="17"/>
    </row>
    <row r="40" spans="1:18" x14ac:dyDescent="0.3">
      <c r="A40" s="388" t="s">
        <v>74</v>
      </c>
      <c r="B40" s="19" t="s">
        <v>75</v>
      </c>
      <c r="C40" s="16">
        <v>3300</v>
      </c>
      <c r="D40" s="438">
        <v>3300</v>
      </c>
      <c r="E40" s="50">
        <v>3300</v>
      </c>
      <c r="F40" s="1129">
        <v>3300</v>
      </c>
      <c r="G40" s="1272">
        <f t="shared" si="4"/>
        <v>3711</v>
      </c>
      <c r="H40" s="1125">
        <f>SUM('4. Int.bev.'!I57)</f>
        <v>411</v>
      </c>
      <c r="I40" s="17"/>
    </row>
    <row r="41" spans="1:18" x14ac:dyDescent="0.3">
      <c r="A41" s="388" t="s">
        <v>76</v>
      </c>
      <c r="B41" s="19" t="s">
        <v>77</v>
      </c>
      <c r="C41" s="16">
        <v>200605</v>
      </c>
      <c r="D41" s="438">
        <v>200605</v>
      </c>
      <c r="E41" s="50">
        <v>193705</v>
      </c>
      <c r="F41" s="1129">
        <v>183705</v>
      </c>
      <c r="G41" s="1272">
        <f t="shared" si="4"/>
        <v>183705</v>
      </c>
      <c r="H41" s="1109">
        <v>0</v>
      </c>
      <c r="I41" s="17"/>
    </row>
    <row r="42" spans="1:18" x14ac:dyDescent="0.3">
      <c r="A42" s="388" t="s">
        <v>78</v>
      </c>
      <c r="B42" s="19" t="s">
        <v>79</v>
      </c>
      <c r="C42" s="16">
        <v>86419</v>
      </c>
      <c r="D42" s="438">
        <v>86419</v>
      </c>
      <c r="E42" s="50">
        <v>86419</v>
      </c>
      <c r="F42" s="1129">
        <v>86219</v>
      </c>
      <c r="G42" s="1272">
        <f t="shared" si="4"/>
        <v>88596</v>
      </c>
      <c r="H42" s="1125">
        <f>SUM('4. Int.bev.'!I12+'4. Int.bev.'!I29+'4. Int.bev.'!I43)</f>
        <v>2377</v>
      </c>
      <c r="I42" s="17"/>
    </row>
    <row r="43" spans="1:18" x14ac:dyDescent="0.3">
      <c r="A43" s="388" t="s">
        <v>80</v>
      </c>
      <c r="B43" s="19" t="s">
        <v>81</v>
      </c>
      <c r="C43" s="16">
        <v>22709</v>
      </c>
      <c r="D43" s="438">
        <v>22709</v>
      </c>
      <c r="E43" s="50">
        <v>22709</v>
      </c>
      <c r="F43" s="1129">
        <v>26815</v>
      </c>
      <c r="G43" s="1272">
        <f t="shared" si="4"/>
        <v>26974</v>
      </c>
      <c r="H43" s="1125">
        <f>SUM('4. Int.bev.'!I15+'4. Int.bev.'!I32+'4. Int.bev.'!I46+'4. Int.bev.'!I66)</f>
        <v>159</v>
      </c>
      <c r="I43" s="17"/>
    </row>
    <row r="44" spans="1:18" x14ac:dyDescent="0.3">
      <c r="A44" s="388" t="s">
        <v>82</v>
      </c>
      <c r="B44" s="19" t="s">
        <v>83</v>
      </c>
      <c r="C44" s="16">
        <v>0</v>
      </c>
      <c r="D44" s="438">
        <v>0</v>
      </c>
      <c r="E44" s="50">
        <v>0</v>
      </c>
      <c r="F44" s="1129">
        <v>7784</v>
      </c>
      <c r="G44" s="1272">
        <f t="shared" si="4"/>
        <v>7784</v>
      </c>
      <c r="H44" s="1125">
        <v>0</v>
      </c>
      <c r="I44" s="17"/>
    </row>
    <row r="45" spans="1:18" x14ac:dyDescent="0.3">
      <c r="A45" s="388" t="s">
        <v>84</v>
      </c>
      <c r="B45" s="19" t="s">
        <v>85</v>
      </c>
      <c r="C45" s="16">
        <v>0</v>
      </c>
      <c r="D45" s="438">
        <v>0</v>
      </c>
      <c r="E45" s="50">
        <v>26636</v>
      </c>
      <c r="F45" s="1129">
        <v>29553</v>
      </c>
      <c r="G45" s="1272">
        <f t="shared" si="4"/>
        <v>29553</v>
      </c>
      <c r="H45" s="1125">
        <v>0</v>
      </c>
      <c r="I45" s="17"/>
    </row>
    <row r="46" spans="1:18" x14ac:dyDescent="0.3">
      <c r="A46" s="388" t="s">
        <v>86</v>
      </c>
      <c r="B46" s="19" t="s">
        <v>87</v>
      </c>
      <c r="C46" s="16">
        <v>0</v>
      </c>
      <c r="D46" s="438">
        <v>0</v>
      </c>
      <c r="E46" s="50">
        <f>SUM(D46+H46)</f>
        <v>0</v>
      </c>
      <c r="F46" s="1129">
        <v>0</v>
      </c>
      <c r="G46" s="1272">
        <f t="shared" si="4"/>
        <v>0</v>
      </c>
      <c r="H46" s="1125">
        <v>0</v>
      </c>
      <c r="I46" s="17"/>
    </row>
    <row r="47" spans="1:18" ht="17.25" thickBot="1" x14ac:dyDescent="0.35">
      <c r="A47" s="389" t="s">
        <v>88</v>
      </c>
      <c r="B47" s="25" t="s">
        <v>89</v>
      </c>
      <c r="C47" s="31">
        <v>1000</v>
      </c>
      <c r="D47" s="438">
        <v>1000</v>
      </c>
      <c r="E47" s="50">
        <v>1000</v>
      </c>
      <c r="F47" s="1130">
        <v>2325</v>
      </c>
      <c r="G47" s="1272">
        <f t="shared" si="4"/>
        <v>2661</v>
      </c>
      <c r="H47" s="1126">
        <f>SUM('4. Int.bev.'!I81+'4. Int.bev.'!I52+'4. Int.bev.'!I38+'4. Int.bev.'!I21)</f>
        <v>336</v>
      </c>
      <c r="I47" s="17"/>
    </row>
    <row r="48" spans="1:18" ht="18" thickBot="1" x14ac:dyDescent="0.3">
      <c r="A48" s="391" t="s">
        <v>90</v>
      </c>
      <c r="B48" s="13" t="s">
        <v>91</v>
      </c>
      <c r="C48" s="14">
        <f t="shared" ref="C48:H48" si="9">C49+C50+C51+C52+C53</f>
        <v>79000</v>
      </c>
      <c r="D48" s="468">
        <f t="shared" si="9"/>
        <v>79000</v>
      </c>
      <c r="E48" s="57">
        <f t="shared" si="9"/>
        <v>49000</v>
      </c>
      <c r="F48" s="57">
        <f t="shared" si="9"/>
        <v>49028</v>
      </c>
      <c r="G48" s="57">
        <f t="shared" si="9"/>
        <v>49028</v>
      </c>
      <c r="H48" s="1146">
        <f t="shared" si="9"/>
        <v>0</v>
      </c>
      <c r="I48" s="17"/>
    </row>
    <row r="49" spans="1:19" x14ac:dyDescent="0.3">
      <c r="A49" s="387" t="s">
        <v>92</v>
      </c>
      <c r="B49" s="15" t="s">
        <v>93</v>
      </c>
      <c r="C49" s="16"/>
      <c r="D49" s="438">
        <v>0</v>
      </c>
      <c r="E49" s="50">
        <f>SUM(D49+H49)</f>
        <v>0</v>
      </c>
      <c r="F49" s="1129">
        <v>0</v>
      </c>
      <c r="G49" s="1272">
        <f t="shared" si="4"/>
        <v>0</v>
      </c>
      <c r="H49" s="1124"/>
      <c r="I49" s="17"/>
    </row>
    <row r="50" spans="1:19" x14ac:dyDescent="0.3">
      <c r="A50" s="388" t="s">
        <v>94</v>
      </c>
      <c r="B50" s="19" t="s">
        <v>95</v>
      </c>
      <c r="C50" s="16">
        <v>79000</v>
      </c>
      <c r="D50" s="438">
        <v>79000</v>
      </c>
      <c r="E50" s="50">
        <v>49000</v>
      </c>
      <c r="F50" s="1129">
        <v>49000</v>
      </c>
      <c r="G50" s="1272">
        <f t="shared" si="4"/>
        <v>49000</v>
      </c>
      <c r="H50" s="1125">
        <v>0</v>
      </c>
      <c r="I50" s="17"/>
    </row>
    <row r="51" spans="1:19" x14ac:dyDescent="0.3">
      <c r="A51" s="388" t="s">
        <v>96</v>
      </c>
      <c r="B51" s="19" t="s">
        <v>97</v>
      </c>
      <c r="C51" s="16"/>
      <c r="D51" s="438">
        <v>0</v>
      </c>
      <c r="E51" s="50">
        <v>0</v>
      </c>
      <c r="F51" s="1129">
        <v>28</v>
      </c>
      <c r="G51" s="1272">
        <f t="shared" si="4"/>
        <v>28</v>
      </c>
      <c r="H51" s="1125">
        <v>0</v>
      </c>
      <c r="I51" s="17"/>
    </row>
    <row r="52" spans="1:19" x14ac:dyDescent="0.3">
      <c r="A52" s="388" t="s">
        <v>98</v>
      </c>
      <c r="B52" s="19" t="s">
        <v>99</v>
      </c>
      <c r="C52" s="16"/>
      <c r="D52" s="438">
        <v>0</v>
      </c>
      <c r="E52" s="50">
        <f t="shared" ref="E52:E53" si="10">SUM(D52+H52)</f>
        <v>0</v>
      </c>
      <c r="F52" s="1129">
        <v>0</v>
      </c>
      <c r="G52" s="1272">
        <f t="shared" si="4"/>
        <v>0</v>
      </c>
      <c r="H52" s="1125"/>
      <c r="I52" s="17"/>
    </row>
    <row r="53" spans="1:19" ht="17.25" thickBot="1" x14ac:dyDescent="0.35">
      <c r="A53" s="389" t="s">
        <v>100</v>
      </c>
      <c r="B53" s="25" t="s">
        <v>101</v>
      </c>
      <c r="C53" s="31"/>
      <c r="D53" s="438">
        <v>0</v>
      </c>
      <c r="E53" s="50">
        <f t="shared" si="10"/>
        <v>0</v>
      </c>
      <c r="F53" s="1129">
        <v>0</v>
      </c>
      <c r="G53" s="1272">
        <f t="shared" si="4"/>
        <v>0</v>
      </c>
      <c r="H53" s="1126"/>
      <c r="I53" s="17"/>
    </row>
    <row r="54" spans="1:19" ht="18" thickBot="1" x14ac:dyDescent="0.3">
      <c r="A54" s="391" t="s">
        <v>102</v>
      </c>
      <c r="B54" s="13" t="s">
        <v>103</v>
      </c>
      <c r="C54" s="14">
        <f t="shared" ref="C54:H54" si="11">C55+C56+C57</f>
        <v>0</v>
      </c>
      <c r="D54" s="468">
        <f t="shared" si="11"/>
        <v>0</v>
      </c>
      <c r="E54" s="57">
        <f t="shared" si="11"/>
        <v>0</v>
      </c>
      <c r="F54" s="57">
        <f t="shared" si="11"/>
        <v>0</v>
      </c>
      <c r="G54" s="57">
        <f t="shared" si="11"/>
        <v>0</v>
      </c>
      <c r="H54" s="1146">
        <f t="shared" si="11"/>
        <v>0</v>
      </c>
      <c r="I54" s="17"/>
    </row>
    <row r="55" spans="1:19" x14ac:dyDescent="0.3">
      <c r="A55" s="387" t="s">
        <v>104</v>
      </c>
      <c r="B55" s="15" t="s">
        <v>105</v>
      </c>
      <c r="C55" s="16"/>
      <c r="D55" s="438">
        <v>0</v>
      </c>
      <c r="E55" s="50">
        <f>SUM(D55+H55)</f>
        <v>0</v>
      </c>
      <c r="F55" s="1129">
        <v>0</v>
      </c>
      <c r="G55" s="1272">
        <f t="shared" si="4"/>
        <v>0</v>
      </c>
      <c r="H55" s="1124"/>
      <c r="I55" s="17"/>
    </row>
    <row r="56" spans="1:19" x14ac:dyDescent="0.3">
      <c r="A56" s="388" t="s">
        <v>106</v>
      </c>
      <c r="B56" s="19" t="s">
        <v>107</v>
      </c>
      <c r="C56" s="20"/>
      <c r="D56" s="438">
        <v>0</v>
      </c>
      <c r="E56" s="50">
        <f t="shared" ref="E56:E58" si="12">SUM(D56+H56)</f>
        <v>0</v>
      </c>
      <c r="F56" s="1129">
        <v>0</v>
      </c>
      <c r="G56" s="1272">
        <f t="shared" si="4"/>
        <v>0</v>
      </c>
      <c r="H56" s="1125">
        <f>SUM('2. Önk.bev.'!J146)</f>
        <v>0</v>
      </c>
      <c r="I56" s="17"/>
    </row>
    <row r="57" spans="1:19" x14ac:dyDescent="0.3">
      <c r="A57" s="388" t="s">
        <v>108</v>
      </c>
      <c r="B57" s="19" t="s">
        <v>109</v>
      </c>
      <c r="C57" s="20"/>
      <c r="D57" s="438">
        <v>0</v>
      </c>
      <c r="E57" s="50">
        <f t="shared" si="12"/>
        <v>0</v>
      </c>
      <c r="F57" s="1129">
        <v>0</v>
      </c>
      <c r="G57" s="1272">
        <f t="shared" si="4"/>
        <v>0</v>
      </c>
      <c r="H57" s="1125">
        <f>SUM('2. Önk.bev.'!J146)</f>
        <v>0</v>
      </c>
      <c r="I57" s="17"/>
    </row>
    <row r="58" spans="1:19" ht="18" thickBot="1" x14ac:dyDescent="0.4">
      <c r="A58" s="389" t="s">
        <v>110</v>
      </c>
      <c r="B58" s="23" t="s">
        <v>111</v>
      </c>
      <c r="C58" s="24"/>
      <c r="D58" s="438">
        <v>0</v>
      </c>
      <c r="E58" s="50">
        <f t="shared" si="12"/>
        <v>0</v>
      </c>
      <c r="F58" s="1130">
        <v>0</v>
      </c>
      <c r="G58" s="1272">
        <f t="shared" si="4"/>
        <v>0</v>
      </c>
      <c r="H58" s="1126"/>
      <c r="I58" s="17"/>
    </row>
    <row r="59" spans="1:19" ht="18" thickBot="1" x14ac:dyDescent="0.3">
      <c r="A59" s="391" t="s">
        <v>112</v>
      </c>
      <c r="B59" s="21" t="s">
        <v>113</v>
      </c>
      <c r="C59" s="14">
        <f t="shared" ref="C59:H59" si="13">C60+C61+C62</f>
        <v>0</v>
      </c>
      <c r="D59" s="468">
        <f t="shared" si="13"/>
        <v>0</v>
      </c>
      <c r="E59" s="57">
        <f t="shared" si="13"/>
        <v>0</v>
      </c>
      <c r="F59" s="57">
        <f t="shared" si="13"/>
        <v>0</v>
      </c>
      <c r="G59" s="57">
        <f t="shared" si="13"/>
        <v>0</v>
      </c>
      <c r="H59" s="1146">
        <f t="shared" si="13"/>
        <v>0</v>
      </c>
      <c r="I59" s="17"/>
    </row>
    <row r="60" spans="1:19" x14ac:dyDescent="0.3">
      <c r="A60" s="387" t="s">
        <v>114</v>
      </c>
      <c r="B60" s="15" t="s">
        <v>115</v>
      </c>
      <c r="C60" s="16"/>
      <c r="D60" s="438">
        <v>0</v>
      </c>
      <c r="E60" s="50">
        <f>SUM(D60+H60)</f>
        <v>0</v>
      </c>
      <c r="F60" s="1129">
        <v>0</v>
      </c>
      <c r="G60" s="1272">
        <f t="shared" si="4"/>
        <v>0</v>
      </c>
      <c r="H60" s="1124"/>
      <c r="I60" s="17"/>
    </row>
    <row r="61" spans="1:19" x14ac:dyDescent="0.3">
      <c r="A61" s="388" t="s">
        <v>116</v>
      </c>
      <c r="B61" s="19" t="s">
        <v>117</v>
      </c>
      <c r="C61" s="20"/>
      <c r="D61" s="438">
        <v>0</v>
      </c>
      <c r="E61" s="50">
        <f t="shared" ref="E61:E63" si="14">SUM(D61+H61)</f>
        <v>0</v>
      </c>
      <c r="F61" s="1129">
        <v>0</v>
      </c>
      <c r="G61" s="1272">
        <f t="shared" si="4"/>
        <v>0</v>
      </c>
      <c r="H61" s="1125">
        <f>SUM('2. Önk.bev.'!M146)</f>
        <v>0</v>
      </c>
      <c r="I61" s="17"/>
    </row>
    <row r="62" spans="1:19" x14ac:dyDescent="0.3">
      <c r="A62" s="388" t="s">
        <v>118</v>
      </c>
      <c r="B62" s="19" t="s">
        <v>119</v>
      </c>
      <c r="C62" s="20">
        <v>0</v>
      </c>
      <c r="D62" s="438">
        <v>0</v>
      </c>
      <c r="E62" s="50">
        <f t="shared" si="14"/>
        <v>0</v>
      </c>
      <c r="F62" s="1129">
        <v>0</v>
      </c>
      <c r="G62" s="1272">
        <f t="shared" si="4"/>
        <v>0</v>
      </c>
      <c r="H62" s="1125">
        <f>SUM('2. Önk.bev.'!M146)</f>
        <v>0</v>
      </c>
      <c r="I62" s="17"/>
    </row>
    <row r="63" spans="1:19" ht="18" thickBot="1" x14ac:dyDescent="0.4">
      <c r="A63" s="389" t="s">
        <v>120</v>
      </c>
      <c r="B63" s="23" t="s">
        <v>121</v>
      </c>
      <c r="C63" s="24"/>
      <c r="D63" s="438">
        <v>0</v>
      </c>
      <c r="E63" s="50">
        <f t="shared" si="14"/>
        <v>0</v>
      </c>
      <c r="F63" s="1130">
        <v>0</v>
      </c>
      <c r="G63" s="1272">
        <f t="shared" si="4"/>
        <v>0</v>
      </c>
      <c r="H63" s="1126"/>
      <c r="I63" s="17"/>
    </row>
    <row r="64" spans="1:19" ht="18" thickBot="1" x14ac:dyDescent="0.3">
      <c r="A64" s="391" t="s">
        <v>122</v>
      </c>
      <c r="B64" s="13" t="s">
        <v>123</v>
      </c>
      <c r="C64" s="14">
        <f>SUM(C7+C15+C22+C29+C37+C48+C54+C59)</f>
        <v>2518506</v>
      </c>
      <c r="D64" s="468">
        <f>SUM(D7+D15+D22+D29+D37+D48+D54+D59)</f>
        <v>2566636</v>
      </c>
      <c r="E64" s="57">
        <f>SUM(E7+E15+E22+E29+E37+E48+E54+E59)</f>
        <v>2957782</v>
      </c>
      <c r="F64" s="57">
        <f>SUM(F7+F15+F22+F29+F37+F48+F54+F59)</f>
        <v>4037248</v>
      </c>
      <c r="G64" s="57">
        <f>SUM(G7+G15+G22+G29+G37+G48+G54+G59)</f>
        <v>4286656</v>
      </c>
      <c r="H64" s="1147">
        <f>SUM(H7+H15+H22+H29+H48+H37+H54+H59)</f>
        <v>249408</v>
      </c>
      <c r="I64" s="17"/>
      <c r="J64" s="18"/>
      <c r="K64" s="18"/>
      <c r="P64" s="18"/>
      <c r="Q64" s="18"/>
      <c r="S64" s="32"/>
    </row>
    <row r="65" spans="1:19" ht="18" thickBot="1" x14ac:dyDescent="0.4">
      <c r="A65" s="1110" t="s">
        <v>124</v>
      </c>
      <c r="B65" s="21" t="s">
        <v>125</v>
      </c>
      <c r="C65" s="33">
        <f>SUM(C66)</f>
        <v>0</v>
      </c>
      <c r="D65" s="469">
        <f>D66+D67+D68</f>
        <v>0</v>
      </c>
      <c r="E65" s="1119">
        <f>E66+E67+E68</f>
        <v>0</v>
      </c>
      <c r="F65" s="1119">
        <f>F66+F67+F68</f>
        <v>0</v>
      </c>
      <c r="G65" s="1119">
        <f>G66+G67+G68</f>
        <v>0</v>
      </c>
      <c r="H65" s="1148">
        <f>H66+H67+H68</f>
        <v>0</v>
      </c>
      <c r="I65" s="17"/>
      <c r="S65" s="34"/>
    </row>
    <row r="66" spans="1:19" x14ac:dyDescent="0.3">
      <c r="A66" s="387" t="s">
        <v>126</v>
      </c>
      <c r="B66" s="15" t="s">
        <v>127</v>
      </c>
      <c r="C66" s="16">
        <v>0</v>
      </c>
      <c r="D66" s="438">
        <v>0</v>
      </c>
      <c r="E66" s="50">
        <f>SUM(D66+H66)</f>
        <v>0</v>
      </c>
      <c r="F66" s="1129"/>
      <c r="G66" s="1272">
        <f t="shared" ref="G66:G81" si="15">SUM(F66+H66)</f>
        <v>0</v>
      </c>
      <c r="H66" s="1124">
        <v>0</v>
      </c>
      <c r="I66" s="17"/>
      <c r="S66" s="34"/>
    </row>
    <row r="67" spans="1:19" x14ac:dyDescent="0.3">
      <c r="A67" s="388" t="s">
        <v>128</v>
      </c>
      <c r="B67" s="19" t="s">
        <v>129</v>
      </c>
      <c r="C67" s="20">
        <v>0</v>
      </c>
      <c r="D67" s="438">
        <v>0</v>
      </c>
      <c r="E67" s="50">
        <f t="shared" ref="E67:E68" si="16">SUM(D67+H67)</f>
        <v>0</v>
      </c>
      <c r="F67" s="1129"/>
      <c r="G67" s="1272">
        <f t="shared" si="15"/>
        <v>0</v>
      </c>
      <c r="H67" s="1125">
        <v>0</v>
      </c>
      <c r="I67" s="17"/>
      <c r="S67" s="32"/>
    </row>
    <row r="68" spans="1:19" ht="17.25" thickBot="1" x14ac:dyDescent="0.35">
      <c r="A68" s="389" t="s">
        <v>130</v>
      </c>
      <c r="B68" s="35" t="s">
        <v>131</v>
      </c>
      <c r="C68" s="26">
        <v>0</v>
      </c>
      <c r="D68" s="438">
        <v>0</v>
      </c>
      <c r="E68" s="50">
        <f t="shared" si="16"/>
        <v>0</v>
      </c>
      <c r="F68" s="1130"/>
      <c r="G68" s="1272">
        <f t="shared" si="15"/>
        <v>0</v>
      </c>
      <c r="H68" s="1126">
        <v>0</v>
      </c>
      <c r="I68" s="17"/>
    </row>
    <row r="69" spans="1:19" ht="18" thickBot="1" x14ac:dyDescent="0.4">
      <c r="A69" s="1110" t="s">
        <v>132</v>
      </c>
      <c r="B69" s="21" t="s">
        <v>133</v>
      </c>
      <c r="C69" s="14">
        <f>C70+C71+C72+C73</f>
        <v>2329960</v>
      </c>
      <c r="D69" s="468">
        <f t="shared" ref="D69:H69" si="17">D70+D71+D72+D73</f>
        <v>2329960</v>
      </c>
      <c r="E69" s="57">
        <f t="shared" si="17"/>
        <v>2329960</v>
      </c>
      <c r="F69" s="57">
        <f t="shared" si="17"/>
        <v>2329960</v>
      </c>
      <c r="G69" s="57">
        <f t="shared" si="17"/>
        <v>2329960</v>
      </c>
      <c r="H69" s="1144">
        <f t="shared" si="17"/>
        <v>0</v>
      </c>
      <c r="I69" s="17"/>
    </row>
    <row r="70" spans="1:19" x14ac:dyDescent="0.3">
      <c r="A70" s="387" t="s">
        <v>134</v>
      </c>
      <c r="B70" s="15" t="s">
        <v>135</v>
      </c>
      <c r="C70" s="16">
        <v>2329960</v>
      </c>
      <c r="D70" s="438">
        <v>2329960</v>
      </c>
      <c r="E70" s="50">
        <f>SUM(D70+H70)</f>
        <v>2329960</v>
      </c>
      <c r="F70" s="1129">
        <v>2329960</v>
      </c>
      <c r="G70" s="1272">
        <f t="shared" si="15"/>
        <v>2329960</v>
      </c>
      <c r="H70" s="1124">
        <f>SUM('2. Önk.bev.'!P146)</f>
        <v>0</v>
      </c>
      <c r="I70" s="17"/>
    </row>
    <row r="71" spans="1:19" x14ac:dyDescent="0.3">
      <c r="A71" s="388" t="s">
        <v>136</v>
      </c>
      <c r="B71" s="19" t="s">
        <v>137</v>
      </c>
      <c r="C71" s="20"/>
      <c r="D71" s="438">
        <v>0</v>
      </c>
      <c r="E71" s="50">
        <f t="shared" ref="E71:E73" si="18">SUM(D71+H71)</f>
        <v>0</v>
      </c>
      <c r="F71" s="1129"/>
      <c r="G71" s="1272">
        <f t="shared" si="15"/>
        <v>0</v>
      </c>
      <c r="H71" s="1125"/>
      <c r="I71" s="17"/>
    </row>
    <row r="72" spans="1:19" x14ac:dyDescent="0.3">
      <c r="A72" s="388" t="s">
        <v>138</v>
      </c>
      <c r="B72" s="19" t="s">
        <v>139</v>
      </c>
      <c r="C72" s="20"/>
      <c r="D72" s="438">
        <v>0</v>
      </c>
      <c r="E72" s="50">
        <f t="shared" si="18"/>
        <v>0</v>
      </c>
      <c r="F72" s="1129"/>
      <c r="G72" s="1272">
        <f t="shared" si="15"/>
        <v>0</v>
      </c>
      <c r="H72" s="1125"/>
      <c r="I72" s="17"/>
    </row>
    <row r="73" spans="1:19" ht="17.25" thickBot="1" x14ac:dyDescent="0.35">
      <c r="A73" s="389" t="s">
        <v>140</v>
      </c>
      <c r="B73" s="25" t="s">
        <v>141</v>
      </c>
      <c r="C73" s="26"/>
      <c r="D73" s="438">
        <v>0</v>
      </c>
      <c r="E73" s="50">
        <f t="shared" si="18"/>
        <v>0</v>
      </c>
      <c r="F73" s="1130"/>
      <c r="G73" s="1272">
        <f t="shared" si="15"/>
        <v>0</v>
      </c>
      <c r="H73" s="1126"/>
      <c r="I73" s="17"/>
    </row>
    <row r="74" spans="1:19" ht="18" thickBot="1" x14ac:dyDescent="0.4">
      <c r="A74" s="1110" t="s">
        <v>142</v>
      </c>
      <c r="B74" s="21" t="s">
        <v>143</v>
      </c>
      <c r="C74" s="14">
        <f t="shared" ref="C74:H74" si="19">C75+C76</f>
        <v>1905906</v>
      </c>
      <c r="D74" s="468">
        <f t="shared" si="19"/>
        <v>2067061</v>
      </c>
      <c r="E74" s="57">
        <f t="shared" si="19"/>
        <v>2067061</v>
      </c>
      <c r="F74" s="57">
        <f t="shared" si="19"/>
        <v>2067061</v>
      </c>
      <c r="G74" s="57">
        <f t="shared" si="19"/>
        <v>2067061</v>
      </c>
      <c r="H74" s="1146">
        <f t="shared" si="19"/>
        <v>0</v>
      </c>
      <c r="I74" s="17"/>
      <c r="J74" s="138"/>
    </row>
    <row r="75" spans="1:19" x14ac:dyDescent="0.3">
      <c r="A75" s="387" t="s">
        <v>144</v>
      </c>
      <c r="B75" s="15" t="s">
        <v>145</v>
      </c>
      <c r="C75" s="16">
        <v>1905906</v>
      </c>
      <c r="D75" s="438">
        <v>2067061</v>
      </c>
      <c r="E75" s="50">
        <f>SUM(D75+H75)</f>
        <v>2067061</v>
      </c>
      <c r="F75" s="1129">
        <v>2067061</v>
      </c>
      <c r="G75" s="1272">
        <f t="shared" si="15"/>
        <v>2067061</v>
      </c>
      <c r="H75" s="1124">
        <f>SUM('2. Önk.bev.'!Q146+'4. Int.bev.'!Q90)</f>
        <v>0</v>
      </c>
      <c r="I75" s="17"/>
    </row>
    <row r="76" spans="1:19" ht="17.25" thickBot="1" x14ac:dyDescent="0.35">
      <c r="A76" s="389" t="s">
        <v>146</v>
      </c>
      <c r="B76" s="25" t="s">
        <v>147</v>
      </c>
      <c r="C76" s="26">
        <v>0</v>
      </c>
      <c r="D76" s="438">
        <v>0</v>
      </c>
      <c r="E76" s="50">
        <f>SUM(D76+H76)</f>
        <v>0</v>
      </c>
      <c r="F76" s="1130"/>
      <c r="G76" s="1272">
        <f t="shared" si="15"/>
        <v>0</v>
      </c>
      <c r="H76" s="1126"/>
      <c r="I76" s="17"/>
      <c r="J76" s="17"/>
    </row>
    <row r="77" spans="1:19" ht="18" thickBot="1" x14ac:dyDescent="0.4">
      <c r="A77" s="1110" t="s">
        <v>148</v>
      </c>
      <c r="B77" s="21" t="s">
        <v>149</v>
      </c>
      <c r="C77" s="14">
        <f t="shared" ref="C77:H77" si="20">C78+C79+C80+C81+C82</f>
        <v>1109377</v>
      </c>
      <c r="D77" s="468">
        <f t="shared" si="20"/>
        <v>1114579</v>
      </c>
      <c r="E77" s="57">
        <f t="shared" si="20"/>
        <v>1120726</v>
      </c>
      <c r="F77" s="57">
        <f t="shared" si="20"/>
        <v>1155818</v>
      </c>
      <c r="G77" s="57">
        <f t="shared" si="20"/>
        <v>1099197</v>
      </c>
      <c r="H77" s="1146">
        <f t="shared" si="20"/>
        <v>-56621</v>
      </c>
      <c r="I77" s="17"/>
    </row>
    <row r="78" spans="1:19" x14ac:dyDescent="0.3">
      <c r="A78" s="387" t="s">
        <v>150</v>
      </c>
      <c r="B78" s="15" t="s">
        <v>151</v>
      </c>
      <c r="C78" s="16">
        <v>0</v>
      </c>
      <c r="D78" s="438">
        <v>0</v>
      </c>
      <c r="E78" s="50"/>
      <c r="F78" s="1129"/>
      <c r="G78" s="1272">
        <f t="shared" si="15"/>
        <v>0</v>
      </c>
      <c r="H78" s="1124">
        <v>0</v>
      </c>
      <c r="I78" s="17"/>
    </row>
    <row r="79" spans="1:19" x14ac:dyDescent="0.3">
      <c r="A79" s="388" t="s">
        <v>152</v>
      </c>
      <c r="B79" s="19" t="s">
        <v>153</v>
      </c>
      <c r="C79" s="20">
        <v>0</v>
      </c>
      <c r="D79" s="438">
        <v>0</v>
      </c>
      <c r="E79" s="50"/>
      <c r="F79" s="1129"/>
      <c r="G79" s="1272">
        <f t="shared" si="15"/>
        <v>0</v>
      </c>
      <c r="H79" s="1125">
        <v>0</v>
      </c>
      <c r="I79" s="17"/>
    </row>
    <row r="80" spans="1:19" x14ac:dyDescent="0.3">
      <c r="A80" s="388" t="s">
        <v>154</v>
      </c>
      <c r="B80" s="19" t="s">
        <v>155</v>
      </c>
      <c r="C80" s="20">
        <v>1109377</v>
      </c>
      <c r="D80" s="438">
        <v>1114579</v>
      </c>
      <c r="E80" s="50">
        <v>1120726</v>
      </c>
      <c r="F80" s="1129">
        <v>1155818</v>
      </c>
      <c r="G80" s="1272">
        <f t="shared" si="15"/>
        <v>1099197</v>
      </c>
      <c r="H80" s="1138">
        <v>-56621</v>
      </c>
      <c r="I80" s="17"/>
    </row>
    <row r="81" spans="1:11" x14ac:dyDescent="0.3">
      <c r="A81" s="389" t="s">
        <v>156</v>
      </c>
      <c r="B81" s="25" t="s">
        <v>157</v>
      </c>
      <c r="C81" s="26">
        <v>0</v>
      </c>
      <c r="D81" s="438">
        <v>0</v>
      </c>
      <c r="E81" s="50"/>
      <c r="F81" s="1129"/>
      <c r="G81" s="1272">
        <f t="shared" si="15"/>
        <v>0</v>
      </c>
      <c r="H81" s="1138">
        <v>0</v>
      </c>
      <c r="I81" s="17"/>
    </row>
    <row r="82" spans="1:11" ht="17.25" thickBot="1" x14ac:dyDescent="0.35">
      <c r="A82" s="389" t="s">
        <v>158</v>
      </c>
      <c r="B82" s="25" t="s">
        <v>159</v>
      </c>
      <c r="C82" s="26">
        <v>0</v>
      </c>
      <c r="D82" s="438">
        <v>0</v>
      </c>
      <c r="E82" s="9"/>
      <c r="F82" s="1130"/>
      <c r="G82" s="1273"/>
      <c r="H82" s="1126">
        <v>0</v>
      </c>
      <c r="I82" s="17"/>
    </row>
    <row r="83" spans="1:11" ht="18" thickBot="1" x14ac:dyDescent="0.4">
      <c r="A83" s="1110" t="s">
        <v>160</v>
      </c>
      <c r="B83" s="21" t="s">
        <v>161</v>
      </c>
      <c r="C83" s="14">
        <f t="shared" ref="C83:H83" si="21">C84+C85+C86+C87</f>
        <v>0</v>
      </c>
      <c r="D83" s="468">
        <f t="shared" si="21"/>
        <v>0</v>
      </c>
      <c r="E83" s="57">
        <f t="shared" si="21"/>
        <v>0</v>
      </c>
      <c r="F83" s="57">
        <f t="shared" si="21"/>
        <v>0</v>
      </c>
      <c r="G83" s="57">
        <f t="shared" si="21"/>
        <v>0</v>
      </c>
      <c r="H83" s="1146">
        <f t="shared" si="21"/>
        <v>0</v>
      </c>
      <c r="I83" s="17"/>
    </row>
    <row r="84" spans="1:11" x14ac:dyDescent="0.3">
      <c r="A84" s="1111" t="s">
        <v>162</v>
      </c>
      <c r="B84" s="15" t="s">
        <v>163</v>
      </c>
      <c r="C84" s="16">
        <v>0</v>
      </c>
      <c r="D84" s="438">
        <v>0</v>
      </c>
      <c r="E84" s="50">
        <f>SUM(D84+H84)</f>
        <v>0</v>
      </c>
      <c r="F84" s="1129"/>
      <c r="G84" s="1272">
        <f t="shared" ref="G84:G87" si="22">SUM(F84+H84)</f>
        <v>0</v>
      </c>
      <c r="H84" s="1124">
        <v>0</v>
      </c>
      <c r="I84" s="17"/>
    </row>
    <row r="85" spans="1:11" x14ac:dyDescent="0.3">
      <c r="A85" s="1112" t="s">
        <v>164</v>
      </c>
      <c r="B85" s="19" t="s">
        <v>165</v>
      </c>
      <c r="C85" s="20">
        <v>0</v>
      </c>
      <c r="D85" s="438">
        <v>0</v>
      </c>
      <c r="E85" s="50">
        <f t="shared" ref="E85:E87" si="23">SUM(D85+H85)</f>
        <v>0</v>
      </c>
      <c r="F85" s="1129"/>
      <c r="G85" s="1272">
        <f t="shared" si="22"/>
        <v>0</v>
      </c>
      <c r="H85" s="1125">
        <v>0</v>
      </c>
      <c r="I85" s="17"/>
    </row>
    <row r="86" spans="1:11" x14ac:dyDescent="0.3">
      <c r="A86" s="1112" t="s">
        <v>166</v>
      </c>
      <c r="B86" s="19" t="s">
        <v>167</v>
      </c>
      <c r="C86" s="20">
        <v>0</v>
      </c>
      <c r="D86" s="438">
        <v>0</v>
      </c>
      <c r="E86" s="50">
        <f t="shared" si="23"/>
        <v>0</v>
      </c>
      <c r="F86" s="1129"/>
      <c r="G86" s="1272">
        <f t="shared" si="22"/>
        <v>0</v>
      </c>
      <c r="H86" s="1125">
        <v>0</v>
      </c>
      <c r="I86" s="17"/>
    </row>
    <row r="87" spans="1:11" ht="17.25" thickBot="1" x14ac:dyDescent="0.35">
      <c r="A87" s="1113" t="s">
        <v>168</v>
      </c>
      <c r="B87" s="25" t="s">
        <v>169</v>
      </c>
      <c r="C87" s="26">
        <v>0</v>
      </c>
      <c r="D87" s="619">
        <v>0</v>
      </c>
      <c r="E87" s="9">
        <f t="shared" si="23"/>
        <v>0</v>
      </c>
      <c r="F87" s="1129"/>
      <c r="G87" s="1272">
        <f t="shared" si="22"/>
        <v>0</v>
      </c>
      <c r="H87" s="1126">
        <v>0</v>
      </c>
      <c r="I87" s="17"/>
    </row>
    <row r="88" spans="1:11" ht="18" thickBot="1" x14ac:dyDescent="0.4">
      <c r="A88" s="1110" t="s">
        <v>170</v>
      </c>
      <c r="B88" s="21" t="s">
        <v>171</v>
      </c>
      <c r="C88" s="36"/>
      <c r="D88" s="1150">
        <v>0</v>
      </c>
      <c r="E88" s="1145">
        <v>0</v>
      </c>
      <c r="F88" s="1133">
        <v>0</v>
      </c>
      <c r="G88" s="1145">
        <v>0</v>
      </c>
      <c r="H88" s="1149"/>
      <c r="I88" s="17"/>
    </row>
    <row r="89" spans="1:11" ht="18" thickBot="1" x14ac:dyDescent="0.4">
      <c r="A89" s="1110" t="s">
        <v>172</v>
      </c>
      <c r="B89" s="37" t="s">
        <v>173</v>
      </c>
      <c r="C89" s="14">
        <f t="shared" ref="C89:H89" si="24">C65+C69+C74+C77+C83+C88</f>
        <v>5345243</v>
      </c>
      <c r="D89" s="468">
        <f t="shared" si="24"/>
        <v>5511600</v>
      </c>
      <c r="E89" s="1151">
        <f t="shared" si="24"/>
        <v>5517747</v>
      </c>
      <c r="F89" s="57">
        <f t="shared" si="24"/>
        <v>5552839</v>
      </c>
      <c r="G89" s="1151">
        <f t="shared" si="24"/>
        <v>5496218</v>
      </c>
      <c r="H89" s="1146">
        <f t="shared" si="24"/>
        <v>-56621</v>
      </c>
      <c r="I89" s="17"/>
    </row>
    <row r="90" spans="1:11" ht="18" thickBot="1" x14ac:dyDescent="0.4">
      <c r="A90" s="1114" t="s">
        <v>174</v>
      </c>
      <c r="B90" s="1115" t="s">
        <v>175</v>
      </c>
      <c r="C90" s="1116">
        <f t="shared" ref="C90:H90" si="25">C64+C89</f>
        <v>7863749</v>
      </c>
      <c r="D90" s="1117">
        <f t="shared" si="25"/>
        <v>8078236</v>
      </c>
      <c r="E90" s="1120">
        <f t="shared" si="25"/>
        <v>8475529</v>
      </c>
      <c r="F90" s="1120">
        <f t="shared" si="25"/>
        <v>9590087</v>
      </c>
      <c r="G90" s="1120">
        <f t="shared" si="25"/>
        <v>9782874</v>
      </c>
      <c r="H90" s="1146">
        <f t="shared" si="25"/>
        <v>192787</v>
      </c>
      <c r="I90" s="17"/>
      <c r="J90" s="18"/>
      <c r="K90" s="18"/>
    </row>
    <row r="91" spans="1:11" ht="17.25" x14ac:dyDescent="0.25">
      <c r="A91" s="38"/>
      <c r="B91" s="39"/>
      <c r="C91" s="40"/>
    </row>
    <row r="92" spans="1:11" ht="17.25" x14ac:dyDescent="0.25">
      <c r="A92" s="1288" t="s">
        <v>176</v>
      </c>
      <c r="B92" s="1288"/>
      <c r="C92" s="1288"/>
    </row>
    <row r="93" spans="1:11" ht="17.25" thickBot="1" x14ac:dyDescent="0.35">
      <c r="A93" s="1289" t="s">
        <v>177</v>
      </c>
      <c r="B93" s="1289"/>
      <c r="C93" s="41"/>
      <c r="H93" s="219" t="s">
        <v>14</v>
      </c>
    </row>
    <row r="94" spans="1:11" ht="45.75" thickBot="1" x14ac:dyDescent="0.3">
      <c r="A94" s="383" t="s">
        <v>15</v>
      </c>
      <c r="B94" s="384" t="s">
        <v>178</v>
      </c>
      <c r="C94" s="615" t="s">
        <v>589</v>
      </c>
      <c r="D94" s="620" t="s">
        <v>590</v>
      </c>
      <c r="E94" s="1123" t="s">
        <v>591</v>
      </c>
      <c r="F94" s="1127" t="s">
        <v>603</v>
      </c>
      <c r="G94" s="1127" t="s">
        <v>606</v>
      </c>
      <c r="H94" s="1177" t="s">
        <v>17</v>
      </c>
    </row>
    <row r="95" spans="1:11" ht="18" thickBot="1" x14ac:dyDescent="0.3">
      <c r="A95" s="385">
        <v>1</v>
      </c>
      <c r="B95" s="42">
        <v>2</v>
      </c>
      <c r="C95" s="14" t="s">
        <v>7</v>
      </c>
      <c r="D95" s="14" t="s">
        <v>9</v>
      </c>
      <c r="E95" s="14" t="s">
        <v>11</v>
      </c>
      <c r="F95" s="14" t="s">
        <v>90</v>
      </c>
      <c r="G95" s="14" t="s">
        <v>238</v>
      </c>
      <c r="H95" s="14" t="s">
        <v>112</v>
      </c>
    </row>
    <row r="96" spans="1:11" ht="18" thickBot="1" x14ac:dyDescent="0.3">
      <c r="A96" s="386" t="s">
        <v>3</v>
      </c>
      <c r="B96" s="43" t="s">
        <v>179</v>
      </c>
      <c r="C96" s="14">
        <f>SUM(C97+C98+C99+C100+C101)</f>
        <v>2848069</v>
      </c>
      <c r="D96" s="1171">
        <f>SUM(D97+D98+D99+D100+D101)</f>
        <v>3034007</v>
      </c>
      <c r="E96" s="57">
        <f t="shared" ref="E96:H96" si="26">SUM(E97+E98+E99+E100+E101)</f>
        <v>3131672</v>
      </c>
      <c r="F96" s="1128">
        <f t="shared" si="26"/>
        <v>3256894</v>
      </c>
      <c r="G96" s="1128">
        <f t="shared" si="26"/>
        <v>3379427</v>
      </c>
      <c r="H96" s="1128">
        <f t="shared" si="26"/>
        <v>122533</v>
      </c>
    </row>
    <row r="97" spans="1:11" x14ac:dyDescent="0.25">
      <c r="A97" s="387" t="s">
        <v>19</v>
      </c>
      <c r="B97" s="44" t="s">
        <v>180</v>
      </c>
      <c r="C97" s="1121">
        <v>1050273</v>
      </c>
      <c r="D97" s="1172">
        <v>1095854</v>
      </c>
      <c r="E97" s="50">
        <v>1101177</v>
      </c>
      <c r="F97" s="1129">
        <v>1129112</v>
      </c>
      <c r="G97" s="1129">
        <f>SUM(F97+H97)</f>
        <v>1132760</v>
      </c>
      <c r="H97" s="1152">
        <f>SUM('5. Int.kiad.'!G50)</f>
        <v>3648</v>
      </c>
      <c r="I97" s="268"/>
      <c r="J97" s="268"/>
      <c r="K97" s="268"/>
    </row>
    <row r="98" spans="1:11" x14ac:dyDescent="0.25">
      <c r="A98" s="388" t="s">
        <v>21</v>
      </c>
      <c r="B98" s="45" t="s">
        <v>181</v>
      </c>
      <c r="C98" s="1156">
        <v>180374</v>
      </c>
      <c r="D98" s="1139">
        <v>187528</v>
      </c>
      <c r="E98" s="50">
        <v>188352</v>
      </c>
      <c r="F98" s="1129">
        <v>191441</v>
      </c>
      <c r="G98" s="1129">
        <f t="shared" ref="G98:G128" si="27">SUM(F98+H98)</f>
        <v>191953</v>
      </c>
      <c r="H98" s="1153">
        <f>SUM('5. Int.kiad.'!H50)</f>
        <v>512</v>
      </c>
      <c r="I98" s="268"/>
      <c r="J98" s="268"/>
      <c r="K98" s="268"/>
    </row>
    <row r="99" spans="1:11" x14ac:dyDescent="0.25">
      <c r="A99" s="388" t="s">
        <v>23</v>
      </c>
      <c r="B99" s="45" t="s">
        <v>182</v>
      </c>
      <c r="C99" s="1156">
        <v>938579</v>
      </c>
      <c r="D99" s="1139">
        <v>1052201</v>
      </c>
      <c r="E99" s="50">
        <v>1101541</v>
      </c>
      <c r="F99" s="1129">
        <v>1186109</v>
      </c>
      <c r="G99" s="1129">
        <f t="shared" si="27"/>
        <v>1304482</v>
      </c>
      <c r="H99" s="1153">
        <v>118373</v>
      </c>
      <c r="I99" s="269">
        <v>982090</v>
      </c>
      <c r="J99" s="268">
        <v>-12467</v>
      </c>
      <c r="K99" s="268">
        <f>SUM(J99)</f>
        <v>-12467</v>
      </c>
    </row>
    <row r="100" spans="1:11" x14ac:dyDescent="0.25">
      <c r="A100" s="388" t="s">
        <v>25</v>
      </c>
      <c r="B100" s="45" t="s">
        <v>183</v>
      </c>
      <c r="C100" s="1156">
        <v>23703</v>
      </c>
      <c r="D100" s="1139">
        <v>23703</v>
      </c>
      <c r="E100" s="50">
        <v>31839</v>
      </c>
      <c r="F100" s="1129">
        <v>31839</v>
      </c>
      <c r="G100" s="1129">
        <f t="shared" si="27"/>
        <v>31839</v>
      </c>
      <c r="H100" s="1154">
        <v>0</v>
      </c>
      <c r="I100" s="268" t="s">
        <v>465</v>
      </c>
      <c r="J100" s="268">
        <v>-8200</v>
      </c>
      <c r="K100" s="268">
        <f>SUM(J100)</f>
        <v>-8200</v>
      </c>
    </row>
    <row r="101" spans="1:11" x14ac:dyDescent="0.25">
      <c r="A101" s="388" t="s">
        <v>184</v>
      </c>
      <c r="B101" s="45" t="s">
        <v>185</v>
      </c>
      <c r="C101" s="1156">
        <v>655140</v>
      </c>
      <c r="D101" s="1139">
        <v>674721</v>
      </c>
      <c r="E101" s="50">
        <f>SUM(E106+E111)</f>
        <v>708763</v>
      </c>
      <c r="F101" s="1129">
        <f t="shared" ref="F101" si="28">SUM(F106+F111)</f>
        <v>718393</v>
      </c>
      <c r="G101" s="1129">
        <f t="shared" si="27"/>
        <v>718393</v>
      </c>
      <c r="H101" s="1129">
        <v>0</v>
      </c>
      <c r="I101" s="268" t="s">
        <v>467</v>
      </c>
      <c r="J101" s="268"/>
      <c r="K101" s="268"/>
    </row>
    <row r="102" spans="1:11" ht="17.25" x14ac:dyDescent="0.25">
      <c r="A102" s="388" t="s">
        <v>186</v>
      </c>
      <c r="B102" s="46" t="s">
        <v>187</v>
      </c>
      <c r="C102" s="1157"/>
      <c r="D102" s="1139">
        <f>SUM('1. Bevételek_kiadások_összesen'!C102+'1. Bevételek_kiadások_összesen'!H102)</f>
        <v>0</v>
      </c>
      <c r="E102" s="50">
        <f t="shared" ref="E102:E110" si="29">SUM(D102+H102)</f>
        <v>0</v>
      </c>
      <c r="F102" s="1129"/>
      <c r="G102" s="1129">
        <f t="shared" si="27"/>
        <v>0</v>
      </c>
      <c r="H102" s="1153"/>
      <c r="I102" s="268"/>
      <c r="J102" s="268"/>
      <c r="K102" s="268"/>
    </row>
    <row r="103" spans="1:11" ht="17.25" x14ac:dyDescent="0.35">
      <c r="A103" s="388" t="s">
        <v>188</v>
      </c>
      <c r="B103" s="47" t="s">
        <v>189</v>
      </c>
      <c r="C103" s="1158"/>
      <c r="D103" s="1139">
        <f>SUM('1. Bevételek_kiadások_összesen'!C103+'1. Bevételek_kiadások_összesen'!H103)</f>
        <v>0</v>
      </c>
      <c r="E103" s="50">
        <f t="shared" si="29"/>
        <v>0</v>
      </c>
      <c r="F103" s="1129"/>
      <c r="G103" s="1129">
        <f t="shared" si="27"/>
        <v>0</v>
      </c>
      <c r="H103" s="1153"/>
      <c r="I103" s="268"/>
      <c r="J103" s="268"/>
      <c r="K103" s="268"/>
    </row>
    <row r="104" spans="1:11" ht="17.25" x14ac:dyDescent="0.25">
      <c r="A104" s="388" t="s">
        <v>190</v>
      </c>
      <c r="B104" s="48" t="s">
        <v>191</v>
      </c>
      <c r="C104" s="1157"/>
      <c r="D104" s="1139">
        <f>SUM('1. Bevételek_kiadások_összesen'!C104+'1. Bevételek_kiadások_összesen'!H104)</f>
        <v>0</v>
      </c>
      <c r="E104" s="50">
        <f>SUM(D104+H104)</f>
        <v>0</v>
      </c>
      <c r="F104" s="1129"/>
      <c r="G104" s="1129">
        <f t="shared" si="27"/>
        <v>0</v>
      </c>
      <c r="H104" s="1153"/>
      <c r="I104" s="268"/>
      <c r="J104" s="268"/>
      <c r="K104" s="268"/>
    </row>
    <row r="105" spans="1:11" ht="17.25" x14ac:dyDescent="0.25">
      <c r="A105" s="388" t="s">
        <v>192</v>
      </c>
      <c r="B105" s="48" t="s">
        <v>193</v>
      </c>
      <c r="C105" s="1157"/>
      <c r="D105" s="1139">
        <f>SUM('1. Bevételek_kiadások_összesen'!C105+'1. Bevételek_kiadások_összesen'!H105)</f>
        <v>0</v>
      </c>
      <c r="E105" s="50">
        <f t="shared" si="29"/>
        <v>0</v>
      </c>
      <c r="F105" s="1129"/>
      <c r="G105" s="1129">
        <f t="shared" si="27"/>
        <v>0</v>
      </c>
      <c r="H105" s="1153"/>
      <c r="I105" s="268"/>
      <c r="J105" s="268"/>
      <c r="K105" s="268"/>
    </row>
    <row r="106" spans="1:11" ht="17.25" x14ac:dyDescent="0.35">
      <c r="A106" s="388" t="s">
        <v>194</v>
      </c>
      <c r="B106" s="47" t="s">
        <v>195</v>
      </c>
      <c r="C106" s="1158">
        <v>319787</v>
      </c>
      <c r="D106" s="1139">
        <v>339368</v>
      </c>
      <c r="E106" s="50">
        <v>363378</v>
      </c>
      <c r="F106" s="1129">
        <v>367998</v>
      </c>
      <c r="G106" s="1129">
        <f t="shared" si="27"/>
        <v>367998</v>
      </c>
      <c r="H106" s="1153">
        <v>0</v>
      </c>
      <c r="I106" s="268"/>
      <c r="J106" s="268"/>
      <c r="K106" s="268"/>
    </row>
    <row r="107" spans="1:11" ht="17.25" x14ac:dyDescent="0.35">
      <c r="A107" s="388" t="s">
        <v>196</v>
      </c>
      <c r="B107" s="47" t="s">
        <v>197</v>
      </c>
      <c r="C107" s="1158"/>
      <c r="D107" s="1139">
        <f>SUM('1. Bevételek_kiadások_összesen'!C107+'1. Bevételek_kiadások_összesen'!H107)</f>
        <v>0</v>
      </c>
      <c r="E107" s="50">
        <f t="shared" si="29"/>
        <v>0</v>
      </c>
      <c r="F107" s="1129"/>
      <c r="G107" s="1129">
        <f t="shared" si="27"/>
        <v>0</v>
      </c>
      <c r="H107" s="1153"/>
      <c r="I107" s="268"/>
      <c r="J107" s="268"/>
      <c r="K107" s="268"/>
    </row>
    <row r="108" spans="1:11" ht="17.25" x14ac:dyDescent="0.25">
      <c r="A108" s="388" t="s">
        <v>198</v>
      </c>
      <c r="B108" s="48" t="s">
        <v>199</v>
      </c>
      <c r="C108" s="1157"/>
      <c r="D108" s="1139">
        <f>SUM('1. Bevételek_kiadások_összesen'!C108+'1. Bevételek_kiadások_összesen'!H108)</f>
        <v>0</v>
      </c>
      <c r="E108" s="50">
        <f t="shared" si="29"/>
        <v>0</v>
      </c>
      <c r="F108" s="1129"/>
      <c r="G108" s="1129">
        <f t="shared" si="27"/>
        <v>0</v>
      </c>
      <c r="H108" s="1153"/>
      <c r="I108" s="268"/>
      <c r="J108" s="268"/>
      <c r="K108" s="268"/>
    </row>
    <row r="109" spans="1:11" ht="17.25" x14ac:dyDescent="0.25">
      <c r="A109" s="388" t="s">
        <v>200</v>
      </c>
      <c r="B109" s="48" t="s">
        <v>201</v>
      </c>
      <c r="C109" s="1157"/>
      <c r="D109" s="1139">
        <f>SUM('1. Bevételek_kiadások_összesen'!C109+'1. Bevételek_kiadások_összesen'!H109)</f>
        <v>0</v>
      </c>
      <c r="E109" s="50">
        <f t="shared" si="29"/>
        <v>0</v>
      </c>
      <c r="F109" s="1129"/>
      <c r="G109" s="1129">
        <f t="shared" si="27"/>
        <v>0</v>
      </c>
      <c r="H109" s="1153"/>
      <c r="I109" s="268"/>
      <c r="J109" s="268"/>
      <c r="K109" s="268"/>
    </row>
    <row r="110" spans="1:11" ht="17.25" x14ac:dyDescent="0.25">
      <c r="A110" s="388" t="s">
        <v>202</v>
      </c>
      <c r="B110" s="48" t="s">
        <v>203</v>
      </c>
      <c r="C110" s="1157"/>
      <c r="D110" s="1139">
        <f>SUM('1. Bevételek_kiadások_összesen'!C110+'1. Bevételek_kiadások_összesen'!H110)</f>
        <v>0</v>
      </c>
      <c r="E110" s="50">
        <f t="shared" si="29"/>
        <v>0</v>
      </c>
      <c r="F110" s="1129"/>
      <c r="G110" s="1129">
        <f t="shared" si="27"/>
        <v>0</v>
      </c>
      <c r="H110" s="1153"/>
      <c r="I110" s="268"/>
      <c r="J110" s="268"/>
      <c r="K110" s="268"/>
    </row>
    <row r="111" spans="1:11" ht="17.25" thickBot="1" x14ac:dyDescent="0.3">
      <c r="A111" s="389" t="s">
        <v>204</v>
      </c>
      <c r="B111" s="49" t="s">
        <v>205</v>
      </c>
      <c r="C111" s="1159">
        <v>335353</v>
      </c>
      <c r="D111" s="1139">
        <v>335353</v>
      </c>
      <c r="E111" s="50">
        <v>345385</v>
      </c>
      <c r="F111" s="1130">
        <v>350395</v>
      </c>
      <c r="G111" s="1129">
        <f t="shared" si="27"/>
        <v>350395</v>
      </c>
      <c r="H111" s="1155">
        <v>0</v>
      </c>
      <c r="I111" s="268" t="s">
        <v>466</v>
      </c>
      <c r="J111" s="268">
        <v>7105</v>
      </c>
      <c r="K111" s="268">
        <f>SUM(J111)</f>
        <v>7105</v>
      </c>
    </row>
    <row r="112" spans="1:11" ht="18" thickBot="1" x14ac:dyDescent="0.3">
      <c r="A112" s="386" t="s">
        <v>5</v>
      </c>
      <c r="B112" s="43" t="s">
        <v>206</v>
      </c>
      <c r="C112" s="57">
        <f>C113+C115+C117</f>
        <v>3711954</v>
      </c>
      <c r="D112" s="1173">
        <f>D113+D115+D117</f>
        <v>3711954</v>
      </c>
      <c r="E112" s="1166">
        <f t="shared" ref="E112:K112" si="30">E113+E115+E117</f>
        <v>3970435</v>
      </c>
      <c r="F112" s="1128">
        <f t="shared" si="30"/>
        <v>4924679</v>
      </c>
      <c r="G112" s="1128">
        <f t="shared" si="30"/>
        <v>5051554</v>
      </c>
      <c r="H112" s="1128">
        <f t="shared" si="30"/>
        <v>126875</v>
      </c>
      <c r="I112" s="614">
        <f t="shared" si="30"/>
        <v>60562</v>
      </c>
      <c r="J112" s="14">
        <f t="shared" si="30"/>
        <v>17866</v>
      </c>
      <c r="K112" s="14">
        <f t="shared" si="30"/>
        <v>17866</v>
      </c>
    </row>
    <row r="113" spans="1:11" x14ac:dyDescent="0.25">
      <c r="A113" s="387" t="s">
        <v>28</v>
      </c>
      <c r="B113" s="44" t="s">
        <v>207</v>
      </c>
      <c r="C113" s="1121">
        <v>2763694</v>
      </c>
      <c r="D113" s="1139">
        <v>2763694</v>
      </c>
      <c r="E113" s="1133">
        <v>2996175</v>
      </c>
      <c r="F113" s="1129">
        <v>3950419</v>
      </c>
      <c r="G113" s="1129">
        <f t="shared" si="27"/>
        <v>4077294</v>
      </c>
      <c r="H113" s="1152">
        <v>126875</v>
      </c>
      <c r="I113" s="268"/>
      <c r="J113" s="268"/>
      <c r="K113" s="268"/>
    </row>
    <row r="114" spans="1:11" ht="17.25" x14ac:dyDescent="0.25">
      <c r="A114" s="387" t="s">
        <v>30</v>
      </c>
      <c r="B114" s="51" t="s">
        <v>208</v>
      </c>
      <c r="C114" s="1160"/>
      <c r="D114" s="1139"/>
      <c r="E114" s="50"/>
      <c r="F114" s="1129"/>
      <c r="G114" s="1129">
        <f t="shared" si="27"/>
        <v>0</v>
      </c>
      <c r="H114" s="1152">
        <v>0</v>
      </c>
      <c r="I114" s="268"/>
      <c r="J114" s="268"/>
      <c r="K114" s="268"/>
    </row>
    <row r="115" spans="1:11" x14ac:dyDescent="0.25">
      <c r="A115" s="387" t="s">
        <v>32</v>
      </c>
      <c r="B115" s="52" t="s">
        <v>209</v>
      </c>
      <c r="C115" s="1159">
        <v>948260</v>
      </c>
      <c r="D115" s="1139">
        <v>948260</v>
      </c>
      <c r="E115" s="50">
        <v>974260</v>
      </c>
      <c r="F115" s="1129">
        <v>974260</v>
      </c>
      <c r="G115" s="1129">
        <f t="shared" si="27"/>
        <v>974260</v>
      </c>
      <c r="H115" s="1152">
        <f>SUM('3. Önk.kiad.'!N368+'5. Int.kiad.'!N50)</f>
        <v>0</v>
      </c>
      <c r="I115" s="268">
        <v>60562</v>
      </c>
      <c r="J115" s="268">
        <v>17866</v>
      </c>
      <c r="K115" s="268">
        <f>SUM(J115)</f>
        <v>17866</v>
      </c>
    </row>
    <row r="116" spans="1:11" ht="17.25" x14ac:dyDescent="0.25">
      <c r="A116" s="387" t="s">
        <v>34</v>
      </c>
      <c r="B116" s="51" t="s">
        <v>210</v>
      </c>
      <c r="C116" s="1161"/>
      <c r="D116" s="1139">
        <v>0</v>
      </c>
      <c r="E116" s="50"/>
      <c r="F116" s="1129"/>
      <c r="G116" s="1129">
        <f t="shared" si="27"/>
        <v>0</v>
      </c>
      <c r="H116" s="1152">
        <v>0</v>
      </c>
      <c r="I116" s="268"/>
      <c r="J116" s="268"/>
      <c r="K116" s="268"/>
    </row>
    <row r="117" spans="1:11" x14ac:dyDescent="0.25">
      <c r="A117" s="387" t="s">
        <v>36</v>
      </c>
      <c r="B117" s="53" t="s">
        <v>211</v>
      </c>
      <c r="C117" s="1162">
        <f>SUM(C118:C125)</f>
        <v>0</v>
      </c>
      <c r="D117" s="1139">
        <v>0</v>
      </c>
      <c r="E117" s="50"/>
      <c r="F117" s="1129"/>
      <c r="G117" s="1129">
        <f t="shared" si="27"/>
        <v>0</v>
      </c>
      <c r="H117" s="1152">
        <v>0</v>
      </c>
      <c r="I117" s="268"/>
      <c r="J117" s="268"/>
      <c r="K117" s="268"/>
    </row>
    <row r="118" spans="1:11" ht="17.25" x14ac:dyDescent="0.25">
      <c r="A118" s="387" t="s">
        <v>38</v>
      </c>
      <c r="B118" s="54" t="s">
        <v>212</v>
      </c>
      <c r="C118" s="1163"/>
      <c r="D118" s="1139">
        <v>0</v>
      </c>
      <c r="E118" s="50"/>
      <c r="F118" s="1129"/>
      <c r="G118" s="1129">
        <f t="shared" si="27"/>
        <v>0</v>
      </c>
      <c r="H118" s="1152">
        <v>0</v>
      </c>
      <c r="I118" s="268"/>
      <c r="J118" s="268"/>
      <c r="K118" s="268"/>
    </row>
    <row r="119" spans="1:11" ht="17.25" x14ac:dyDescent="0.25">
      <c r="A119" s="387" t="s">
        <v>213</v>
      </c>
      <c r="B119" s="55" t="s">
        <v>214</v>
      </c>
      <c r="C119" s="1164"/>
      <c r="D119" s="1139">
        <v>0</v>
      </c>
      <c r="E119" s="50"/>
      <c r="F119" s="1129"/>
      <c r="G119" s="1129">
        <f t="shared" si="27"/>
        <v>0</v>
      </c>
      <c r="H119" s="1152">
        <v>0</v>
      </c>
      <c r="I119" s="268"/>
      <c r="J119" s="268"/>
      <c r="K119" s="268"/>
    </row>
    <row r="120" spans="1:11" ht="17.25" x14ac:dyDescent="0.25">
      <c r="A120" s="387" t="s">
        <v>215</v>
      </c>
      <c r="B120" s="48" t="s">
        <v>193</v>
      </c>
      <c r="C120" s="1157"/>
      <c r="D120" s="1139">
        <v>0</v>
      </c>
      <c r="E120" s="50"/>
      <c r="F120" s="1129"/>
      <c r="G120" s="1129">
        <f t="shared" si="27"/>
        <v>0</v>
      </c>
      <c r="H120" s="1152">
        <v>0</v>
      </c>
      <c r="I120" s="268"/>
      <c r="J120" s="268"/>
      <c r="K120" s="268"/>
    </row>
    <row r="121" spans="1:11" ht="17.25" x14ac:dyDescent="0.25">
      <c r="A121" s="387" t="s">
        <v>216</v>
      </c>
      <c r="B121" s="48" t="s">
        <v>217</v>
      </c>
      <c r="C121" s="1157"/>
      <c r="D121" s="1139">
        <v>0</v>
      </c>
      <c r="E121" s="50"/>
      <c r="F121" s="1129"/>
      <c r="G121" s="1129">
        <f t="shared" si="27"/>
        <v>0</v>
      </c>
      <c r="H121" s="1152">
        <v>0</v>
      </c>
      <c r="I121" s="268"/>
      <c r="J121" s="268"/>
      <c r="K121" s="268"/>
    </row>
    <row r="122" spans="1:11" ht="17.25" x14ac:dyDescent="0.25">
      <c r="A122" s="387" t="s">
        <v>218</v>
      </c>
      <c r="B122" s="48" t="s">
        <v>219</v>
      </c>
      <c r="C122" s="1157"/>
      <c r="D122" s="1139">
        <v>0</v>
      </c>
      <c r="E122" s="50"/>
      <c r="F122" s="1129"/>
      <c r="G122" s="1129">
        <f t="shared" si="27"/>
        <v>0</v>
      </c>
      <c r="H122" s="1152">
        <v>0</v>
      </c>
      <c r="I122" s="268"/>
      <c r="J122" s="268"/>
      <c r="K122" s="268"/>
    </row>
    <row r="123" spans="1:11" ht="17.25" x14ac:dyDescent="0.25">
      <c r="A123" s="387" t="s">
        <v>220</v>
      </c>
      <c r="B123" s="48" t="s">
        <v>199</v>
      </c>
      <c r="C123" s="1157"/>
      <c r="D123" s="1139">
        <v>0</v>
      </c>
      <c r="E123" s="50"/>
      <c r="F123" s="1129"/>
      <c r="G123" s="1129">
        <f t="shared" si="27"/>
        <v>0</v>
      </c>
      <c r="H123" s="1152">
        <v>0</v>
      </c>
      <c r="I123" s="268"/>
      <c r="J123" s="268"/>
      <c r="K123" s="268"/>
    </row>
    <row r="124" spans="1:11" ht="17.25" x14ac:dyDescent="0.25">
      <c r="A124" s="387" t="s">
        <v>221</v>
      </c>
      <c r="B124" s="48" t="s">
        <v>222</v>
      </c>
      <c r="C124" s="1157"/>
      <c r="D124" s="1139">
        <v>0</v>
      </c>
      <c r="E124" s="50"/>
      <c r="F124" s="1129"/>
      <c r="G124" s="1129">
        <f t="shared" si="27"/>
        <v>0</v>
      </c>
      <c r="H124" s="1152">
        <v>0</v>
      </c>
      <c r="I124" s="268"/>
      <c r="J124" s="268"/>
      <c r="K124" s="268"/>
    </row>
    <row r="125" spans="1:11" ht="18" thickBot="1" x14ac:dyDescent="0.3">
      <c r="A125" s="390" t="s">
        <v>223</v>
      </c>
      <c r="B125" s="56" t="s">
        <v>224</v>
      </c>
      <c r="C125" s="1161">
        <f>SUM('3. Önk.kiad.'!P366)</f>
        <v>0</v>
      </c>
      <c r="D125" s="1139">
        <v>0</v>
      </c>
      <c r="E125" s="1167"/>
      <c r="F125" s="1130"/>
      <c r="G125" s="1129">
        <f t="shared" si="27"/>
        <v>0</v>
      </c>
      <c r="H125" s="1152">
        <v>0</v>
      </c>
      <c r="I125" s="268"/>
      <c r="J125" s="268"/>
      <c r="K125" s="268"/>
    </row>
    <row r="126" spans="1:11" ht="18" thickBot="1" x14ac:dyDescent="0.3">
      <c r="A126" s="391" t="s">
        <v>7</v>
      </c>
      <c r="B126" s="13" t="s">
        <v>225</v>
      </c>
      <c r="C126" s="57">
        <f>C127+C128</f>
        <v>150390</v>
      </c>
      <c r="D126" s="1173">
        <f>D127+D128</f>
        <v>150390</v>
      </c>
      <c r="E126" s="1166">
        <f t="shared" ref="E126:H126" si="31">E127+E128</f>
        <v>150390</v>
      </c>
      <c r="F126" s="1128">
        <f t="shared" si="31"/>
        <v>150390</v>
      </c>
      <c r="G126" s="1128">
        <f t="shared" si="31"/>
        <v>150390</v>
      </c>
      <c r="H126" s="1128">
        <f t="shared" si="31"/>
        <v>0</v>
      </c>
      <c r="I126" s="268"/>
      <c r="J126" s="268"/>
      <c r="K126" s="268"/>
    </row>
    <row r="127" spans="1:11" x14ac:dyDescent="0.25">
      <c r="A127" s="387" t="s">
        <v>41</v>
      </c>
      <c r="B127" s="44" t="s">
        <v>226</v>
      </c>
      <c r="C127" s="1121">
        <f>SUM('3. Önk.kiad.'!Q366)</f>
        <v>0</v>
      </c>
      <c r="D127" s="1139">
        <f>SUM('1. Bevételek_kiadások_összesen'!C127+'1. Bevételek_kiadások_összesen'!H127)</f>
        <v>0</v>
      </c>
      <c r="E127" s="50">
        <f>SUM(D127+H127)</f>
        <v>0</v>
      </c>
      <c r="F127" s="1129"/>
      <c r="G127" s="1129">
        <f t="shared" si="27"/>
        <v>0</v>
      </c>
      <c r="H127" s="1152">
        <f>SUM('3. Önk.kiad.'!Q368)</f>
        <v>0</v>
      </c>
      <c r="I127" s="268"/>
      <c r="J127" s="268"/>
      <c r="K127" s="268"/>
    </row>
    <row r="128" spans="1:11" ht="17.25" thickBot="1" x14ac:dyDescent="0.3">
      <c r="A128" s="389" t="s">
        <v>43</v>
      </c>
      <c r="B128" s="52" t="s">
        <v>227</v>
      </c>
      <c r="C128" s="1159">
        <v>150390</v>
      </c>
      <c r="D128" s="1140">
        <v>150390</v>
      </c>
      <c r="E128" s="50">
        <f>SUM(D128+H128)</f>
        <v>150390</v>
      </c>
      <c r="F128" s="1130">
        <v>150390</v>
      </c>
      <c r="G128" s="1129">
        <f t="shared" si="27"/>
        <v>150390</v>
      </c>
      <c r="H128" s="1155">
        <v>0</v>
      </c>
      <c r="I128" s="268" t="s">
        <v>468</v>
      </c>
      <c r="J128" s="268">
        <v>-4304</v>
      </c>
      <c r="K128" s="268">
        <f>SUM(J128)</f>
        <v>-4304</v>
      </c>
    </row>
    <row r="129" spans="1:11" ht="18" thickBot="1" x14ac:dyDescent="0.3">
      <c r="A129" s="391" t="s">
        <v>9</v>
      </c>
      <c r="B129" s="13" t="s">
        <v>228</v>
      </c>
      <c r="C129" s="57">
        <f>C96+C112+C126</f>
        <v>6710413</v>
      </c>
      <c r="D129" s="1173">
        <f>D96+D112+D126</f>
        <v>6896351</v>
      </c>
      <c r="E129" s="1166">
        <f t="shared" ref="E129:H129" si="32">E96+E112+E126</f>
        <v>7252497</v>
      </c>
      <c r="F129" s="1128">
        <f t="shared" si="32"/>
        <v>8331963</v>
      </c>
      <c r="G129" s="1128">
        <f t="shared" si="32"/>
        <v>8581371</v>
      </c>
      <c r="H129" s="1128">
        <f t="shared" si="32"/>
        <v>249408</v>
      </c>
      <c r="I129" s="268"/>
      <c r="J129" s="268">
        <f>SUM(J99:J128)</f>
        <v>17866</v>
      </c>
      <c r="K129" s="268">
        <f>SUM(J129)</f>
        <v>17866</v>
      </c>
    </row>
    <row r="130" spans="1:11" ht="18" thickBot="1" x14ac:dyDescent="0.3">
      <c r="A130" s="391" t="s">
        <v>11</v>
      </c>
      <c r="B130" s="13" t="s">
        <v>229</v>
      </c>
      <c r="C130" s="57">
        <f>C131+C132+C133</f>
        <v>0</v>
      </c>
      <c r="D130" s="1173">
        <f t="shared" ref="D130:H130" si="33">D131+D132+D133</f>
        <v>0</v>
      </c>
      <c r="E130" s="1166">
        <f t="shared" si="33"/>
        <v>0</v>
      </c>
      <c r="F130" s="1128">
        <f t="shared" si="33"/>
        <v>0</v>
      </c>
      <c r="G130" s="1128">
        <f t="shared" si="33"/>
        <v>0</v>
      </c>
      <c r="H130" s="1128">
        <f t="shared" si="33"/>
        <v>0</v>
      </c>
      <c r="I130" s="268"/>
      <c r="J130" s="268"/>
      <c r="K130" s="268"/>
    </row>
    <row r="131" spans="1:11" x14ac:dyDescent="0.25">
      <c r="A131" s="387" t="s">
        <v>70</v>
      </c>
      <c r="B131" s="58" t="s">
        <v>230</v>
      </c>
      <c r="C131" s="1121"/>
      <c r="D131" s="1139">
        <v>0</v>
      </c>
      <c r="E131" s="50">
        <f>SUM(D131+H131)</f>
        <v>0</v>
      </c>
      <c r="F131" s="1129"/>
      <c r="G131" s="1129">
        <f t="shared" ref="G131:G149" si="34">SUM(F131+H131)</f>
        <v>0</v>
      </c>
      <c r="H131" s="1152">
        <v>0</v>
      </c>
      <c r="I131" s="268"/>
      <c r="J131" s="268"/>
      <c r="K131" s="268"/>
    </row>
    <row r="132" spans="1:11" x14ac:dyDescent="0.25">
      <c r="A132" s="387" t="s">
        <v>72</v>
      </c>
      <c r="B132" s="58" t="s">
        <v>231</v>
      </c>
      <c r="C132" s="1121"/>
      <c r="D132" s="1139">
        <v>0</v>
      </c>
      <c r="E132" s="50">
        <f t="shared" ref="E132:E133" si="35">SUM(D132+H132)</f>
        <v>0</v>
      </c>
      <c r="F132" s="1129"/>
      <c r="G132" s="1129">
        <f t="shared" si="34"/>
        <v>0</v>
      </c>
      <c r="H132" s="1153">
        <v>0</v>
      </c>
      <c r="I132" s="268"/>
      <c r="J132" s="268"/>
      <c r="K132" s="268"/>
    </row>
    <row r="133" spans="1:11" ht="17.25" thickBot="1" x14ac:dyDescent="0.3">
      <c r="A133" s="390" t="s">
        <v>74</v>
      </c>
      <c r="B133" s="59" t="s">
        <v>232</v>
      </c>
      <c r="C133" s="1165"/>
      <c r="D133" s="1139">
        <v>0</v>
      </c>
      <c r="E133" s="50">
        <f t="shared" si="35"/>
        <v>0</v>
      </c>
      <c r="F133" s="1130"/>
      <c r="G133" s="1129">
        <f t="shared" si="34"/>
        <v>0</v>
      </c>
      <c r="H133" s="1155">
        <v>0</v>
      </c>
      <c r="I133" s="268"/>
      <c r="J133" s="268"/>
      <c r="K133" s="268"/>
    </row>
    <row r="134" spans="1:11" ht="18" thickBot="1" x14ac:dyDescent="0.3">
      <c r="A134" s="391" t="s">
        <v>90</v>
      </c>
      <c r="B134" s="13" t="s">
        <v>233</v>
      </c>
      <c r="C134" s="57">
        <f>C135+C136+C137+C138</f>
        <v>0</v>
      </c>
      <c r="D134" s="1173">
        <f t="shared" ref="D134:H134" si="36">D135+D136+D137+D138</f>
        <v>0</v>
      </c>
      <c r="E134" s="1166">
        <f t="shared" si="36"/>
        <v>0</v>
      </c>
      <c r="F134" s="1128">
        <f t="shared" si="36"/>
        <v>0</v>
      </c>
      <c r="G134" s="1128">
        <f t="shared" si="36"/>
        <v>0</v>
      </c>
      <c r="H134" s="1128">
        <f t="shared" si="36"/>
        <v>0</v>
      </c>
      <c r="I134" s="268"/>
      <c r="J134" s="268"/>
      <c r="K134" s="268"/>
    </row>
    <row r="135" spans="1:11" x14ac:dyDescent="0.25">
      <c r="A135" s="387" t="s">
        <v>92</v>
      </c>
      <c r="B135" s="58" t="s">
        <v>234</v>
      </c>
      <c r="C135" s="1121">
        <v>0</v>
      </c>
      <c r="D135" s="1139">
        <v>0</v>
      </c>
      <c r="E135" s="50">
        <f>SUM(D135+H135)</f>
        <v>0</v>
      </c>
      <c r="F135" s="1129"/>
      <c r="G135" s="1129">
        <f t="shared" si="34"/>
        <v>0</v>
      </c>
      <c r="H135" s="1152">
        <v>0</v>
      </c>
    </row>
    <row r="136" spans="1:11" x14ac:dyDescent="0.25">
      <c r="A136" s="387" t="s">
        <v>94</v>
      </c>
      <c r="B136" s="58" t="s">
        <v>235</v>
      </c>
      <c r="C136" s="1121">
        <v>0</v>
      </c>
      <c r="D136" s="1139">
        <v>0</v>
      </c>
      <c r="E136" s="50">
        <f t="shared" ref="E136:E138" si="37">SUM(D136+H136)</f>
        <v>0</v>
      </c>
      <c r="F136" s="1129"/>
      <c r="G136" s="1129">
        <f t="shared" si="34"/>
        <v>0</v>
      </c>
      <c r="H136" s="1153">
        <v>0</v>
      </c>
    </row>
    <row r="137" spans="1:11" x14ac:dyDescent="0.25">
      <c r="A137" s="387" t="s">
        <v>96</v>
      </c>
      <c r="B137" s="58" t="s">
        <v>236</v>
      </c>
      <c r="C137" s="1121">
        <v>0</v>
      </c>
      <c r="D137" s="1139">
        <v>0</v>
      </c>
      <c r="E137" s="50">
        <f t="shared" si="37"/>
        <v>0</v>
      </c>
      <c r="F137" s="1129"/>
      <c r="G137" s="1129">
        <f t="shared" si="34"/>
        <v>0</v>
      </c>
      <c r="H137" s="1153">
        <v>0</v>
      </c>
    </row>
    <row r="138" spans="1:11" ht="17.25" thickBot="1" x14ac:dyDescent="0.3">
      <c r="A138" s="390" t="s">
        <v>98</v>
      </c>
      <c r="B138" s="59" t="s">
        <v>237</v>
      </c>
      <c r="C138" s="1165">
        <v>0</v>
      </c>
      <c r="D138" s="1140">
        <v>0</v>
      </c>
      <c r="E138" s="50">
        <f t="shared" si="37"/>
        <v>0</v>
      </c>
      <c r="F138" s="1130"/>
      <c r="G138" s="1129">
        <f t="shared" si="34"/>
        <v>0</v>
      </c>
      <c r="H138" s="1155">
        <v>0</v>
      </c>
    </row>
    <row r="139" spans="1:11" s="60" customFormat="1" ht="18" thickBot="1" x14ac:dyDescent="0.3">
      <c r="A139" s="391" t="s">
        <v>238</v>
      </c>
      <c r="B139" s="13" t="s">
        <v>239</v>
      </c>
      <c r="C139" s="57">
        <f>C140+C141+C142+C143+C144</f>
        <v>1153336</v>
      </c>
      <c r="D139" s="1173">
        <f>D140+D141+D142+D143+D144</f>
        <v>1181885</v>
      </c>
      <c r="E139" s="1166">
        <f t="shared" ref="E139:H139" si="38">E140+E141+E142+E143+E144</f>
        <v>1223032</v>
      </c>
      <c r="F139" s="1128">
        <f t="shared" si="38"/>
        <v>1258124</v>
      </c>
      <c r="G139" s="1128">
        <f t="shared" si="38"/>
        <v>1201503</v>
      </c>
      <c r="H139" s="1128">
        <f t="shared" si="38"/>
        <v>-56621</v>
      </c>
    </row>
    <row r="140" spans="1:11" x14ac:dyDescent="0.25">
      <c r="A140" s="387" t="s">
        <v>104</v>
      </c>
      <c r="B140" s="44" t="s">
        <v>240</v>
      </c>
      <c r="C140" s="1121">
        <v>0</v>
      </c>
      <c r="D140" s="1139">
        <v>0</v>
      </c>
      <c r="E140" s="1133">
        <f>SUM(D140+H140)</f>
        <v>0</v>
      </c>
      <c r="F140" s="1129"/>
      <c r="G140" s="1129">
        <f t="shared" si="34"/>
        <v>0</v>
      </c>
      <c r="H140" s="1152">
        <v>0</v>
      </c>
    </row>
    <row r="141" spans="1:11" x14ac:dyDescent="0.25">
      <c r="A141" s="387" t="s">
        <v>106</v>
      </c>
      <c r="B141" s="44" t="s">
        <v>241</v>
      </c>
      <c r="C141" s="1121">
        <v>0</v>
      </c>
      <c r="D141" s="1139">
        <v>23347</v>
      </c>
      <c r="E141" s="50">
        <v>58347</v>
      </c>
      <c r="F141" s="1129">
        <v>58347</v>
      </c>
      <c r="G141" s="1129">
        <f t="shared" si="34"/>
        <v>58347</v>
      </c>
      <c r="H141" s="1152">
        <v>0</v>
      </c>
    </row>
    <row r="142" spans="1:11" x14ac:dyDescent="0.3">
      <c r="A142" s="388" t="s">
        <v>108</v>
      </c>
      <c r="B142" s="19" t="s">
        <v>155</v>
      </c>
      <c r="C142" s="1156">
        <v>1153336</v>
      </c>
      <c r="D142" s="1139">
        <v>1158538</v>
      </c>
      <c r="E142" s="50">
        <v>1164685</v>
      </c>
      <c r="F142" s="1129">
        <v>1199777</v>
      </c>
      <c r="G142" s="1129">
        <f t="shared" si="34"/>
        <v>1143156</v>
      </c>
      <c r="H142" s="1152">
        <f>SUM('3. Önk.kiad.'!V368)</f>
        <v>-56621</v>
      </c>
    </row>
    <row r="143" spans="1:11" x14ac:dyDescent="0.25">
      <c r="A143" s="388" t="s">
        <v>110</v>
      </c>
      <c r="B143" s="45" t="s">
        <v>242</v>
      </c>
      <c r="C143" s="1156">
        <v>0</v>
      </c>
      <c r="D143" s="1139">
        <v>0</v>
      </c>
      <c r="E143" s="50"/>
      <c r="F143" s="1129"/>
      <c r="G143" s="1129">
        <f t="shared" si="34"/>
        <v>0</v>
      </c>
      <c r="H143" s="1152">
        <v>0</v>
      </c>
    </row>
    <row r="144" spans="1:11" ht="17.25" thickBot="1" x14ac:dyDescent="0.3">
      <c r="A144" s="389" t="s">
        <v>243</v>
      </c>
      <c r="B144" s="61" t="s">
        <v>244</v>
      </c>
      <c r="C144" s="1165">
        <v>0</v>
      </c>
      <c r="D144" s="1140">
        <v>0</v>
      </c>
      <c r="E144" s="1167"/>
      <c r="F144" s="1130"/>
      <c r="G144" s="1129">
        <f t="shared" si="34"/>
        <v>0</v>
      </c>
      <c r="H144" s="1155">
        <v>0</v>
      </c>
    </row>
    <row r="145" spans="1:8" ht="18" thickBot="1" x14ac:dyDescent="0.3">
      <c r="A145" s="391" t="s">
        <v>112</v>
      </c>
      <c r="B145" s="13" t="s">
        <v>245</v>
      </c>
      <c r="C145" s="62">
        <f>C146+C147+C149</f>
        <v>0</v>
      </c>
      <c r="D145" s="1174">
        <f t="shared" ref="D145:H145" si="39">D146+D147+D149</f>
        <v>0</v>
      </c>
      <c r="E145" s="1168">
        <f t="shared" si="39"/>
        <v>0</v>
      </c>
      <c r="F145" s="1131">
        <f t="shared" si="39"/>
        <v>0</v>
      </c>
      <c r="G145" s="1131">
        <f t="shared" si="39"/>
        <v>0</v>
      </c>
      <c r="H145" s="1131">
        <f t="shared" si="39"/>
        <v>0</v>
      </c>
    </row>
    <row r="146" spans="1:8" x14ac:dyDescent="0.25">
      <c r="A146" s="387" t="s">
        <v>114</v>
      </c>
      <c r="B146" s="44" t="s">
        <v>246</v>
      </c>
      <c r="C146" s="1121">
        <v>0</v>
      </c>
      <c r="D146" s="1175">
        <v>0</v>
      </c>
      <c r="E146" s="1169"/>
      <c r="F146" s="1132"/>
      <c r="G146" s="1129">
        <f t="shared" si="34"/>
        <v>0</v>
      </c>
      <c r="H146" s="1132">
        <v>0</v>
      </c>
    </row>
    <row r="147" spans="1:8" x14ac:dyDescent="0.25">
      <c r="A147" s="387" t="s">
        <v>116</v>
      </c>
      <c r="B147" s="44" t="s">
        <v>247</v>
      </c>
      <c r="C147" s="1121">
        <v>0</v>
      </c>
      <c r="D147" s="1175">
        <v>0</v>
      </c>
      <c r="E147" s="1170"/>
      <c r="F147" s="1132"/>
      <c r="G147" s="1129">
        <f t="shared" si="34"/>
        <v>0</v>
      </c>
      <c r="H147" s="1132">
        <v>0</v>
      </c>
    </row>
    <row r="148" spans="1:8" x14ac:dyDescent="0.25">
      <c r="A148" s="387" t="s">
        <v>118</v>
      </c>
      <c r="B148" s="44" t="s">
        <v>248</v>
      </c>
      <c r="C148" s="1121">
        <v>0</v>
      </c>
      <c r="D148" s="1175">
        <v>0</v>
      </c>
      <c r="E148" s="1170"/>
      <c r="F148" s="1132"/>
      <c r="G148" s="1129">
        <f t="shared" si="34"/>
        <v>0</v>
      </c>
      <c r="H148" s="1132">
        <v>0</v>
      </c>
    </row>
    <row r="149" spans="1:8" ht="17.25" thickBot="1" x14ac:dyDescent="0.3">
      <c r="A149" s="390" t="s">
        <v>120</v>
      </c>
      <c r="B149" s="61" t="s">
        <v>249</v>
      </c>
      <c r="C149" s="1121">
        <v>0</v>
      </c>
      <c r="D149" s="1175">
        <v>0</v>
      </c>
      <c r="E149" s="1170"/>
      <c r="F149" s="1132"/>
      <c r="G149" s="1129">
        <f t="shared" si="34"/>
        <v>0</v>
      </c>
      <c r="H149" s="1132">
        <v>0</v>
      </c>
    </row>
    <row r="150" spans="1:8" ht="18" thickBot="1" x14ac:dyDescent="0.3">
      <c r="A150" s="391" t="s">
        <v>122</v>
      </c>
      <c r="B150" s="13" t="s">
        <v>250</v>
      </c>
      <c r="C150" s="62">
        <f t="shared" ref="C150:H150" si="40">C130+C134+C139+C145</f>
        <v>1153336</v>
      </c>
      <c r="D150" s="1174">
        <f t="shared" si="40"/>
        <v>1181885</v>
      </c>
      <c r="E150" s="1168">
        <f t="shared" si="40"/>
        <v>1223032</v>
      </c>
      <c r="F150" s="1131">
        <f t="shared" si="40"/>
        <v>1258124</v>
      </c>
      <c r="G150" s="1131">
        <f t="shared" si="40"/>
        <v>1201503</v>
      </c>
      <c r="H150" s="382">
        <f t="shared" si="40"/>
        <v>-56621</v>
      </c>
    </row>
    <row r="151" spans="1:8" s="457" customFormat="1" ht="17.25" thickBot="1" x14ac:dyDescent="0.3">
      <c r="A151" s="453" t="s">
        <v>251</v>
      </c>
      <c r="B151" s="454" t="s">
        <v>252</v>
      </c>
      <c r="C151" s="455">
        <f t="shared" ref="C151:H151" si="41">C129+C150</f>
        <v>7863749</v>
      </c>
      <c r="D151" s="1176">
        <f t="shared" si="41"/>
        <v>8078236</v>
      </c>
      <c r="E151" s="1122">
        <f t="shared" si="41"/>
        <v>8475529</v>
      </c>
      <c r="F151" s="456">
        <f t="shared" si="41"/>
        <v>9590087</v>
      </c>
      <c r="G151" s="456">
        <f t="shared" si="41"/>
        <v>9782874</v>
      </c>
      <c r="H151" s="456">
        <f t="shared" si="41"/>
        <v>192787</v>
      </c>
    </row>
    <row r="152" spans="1:8" ht="15.75" x14ac:dyDescent="0.3">
      <c r="A152" s="63"/>
      <c r="B152" s="63"/>
      <c r="C152" s="64"/>
      <c r="D152" s="622"/>
      <c r="E152" s="64"/>
      <c r="F152" s="64"/>
      <c r="G152" s="64"/>
      <c r="H152" s="64"/>
    </row>
    <row r="153" spans="1:8" x14ac:dyDescent="0.3">
      <c r="A153" s="1290" t="s">
        <v>253</v>
      </c>
      <c r="B153" s="1290"/>
      <c r="C153" s="1290"/>
    </row>
    <row r="154" spans="1:8" x14ac:dyDescent="0.25">
      <c r="A154" s="1285" t="s">
        <v>254</v>
      </c>
      <c r="B154" s="1285"/>
      <c r="C154" s="10"/>
    </row>
    <row r="155" spans="1:8" ht="15" x14ac:dyDescent="0.25">
      <c r="A155" s="65">
        <v>1</v>
      </c>
      <c r="B155" s="66" t="s">
        <v>255</v>
      </c>
      <c r="C155" s="67">
        <f t="shared" ref="C155:H155" si="42">+C64-C129</f>
        <v>-4191907</v>
      </c>
      <c r="D155" s="623">
        <f t="shared" si="42"/>
        <v>-4329715</v>
      </c>
      <c r="E155" s="623">
        <f t="shared" si="42"/>
        <v>-4294715</v>
      </c>
      <c r="F155" s="623">
        <f t="shared" si="42"/>
        <v>-4294715</v>
      </c>
      <c r="G155" s="623">
        <f t="shared" si="42"/>
        <v>-4294715</v>
      </c>
      <c r="H155" s="231">
        <f t="shared" si="42"/>
        <v>0</v>
      </c>
    </row>
    <row r="156" spans="1:8" ht="30" x14ac:dyDescent="0.25">
      <c r="A156" s="65" t="s">
        <v>5</v>
      </c>
      <c r="B156" s="66" t="s">
        <v>256</v>
      </c>
      <c r="C156" s="67">
        <f t="shared" ref="C156:H156" si="43">+C89-C150</f>
        <v>4191907</v>
      </c>
      <c r="D156" s="623">
        <f t="shared" si="43"/>
        <v>4329715</v>
      </c>
      <c r="E156" s="623">
        <f t="shared" si="43"/>
        <v>4294715</v>
      </c>
      <c r="F156" s="623">
        <f t="shared" si="43"/>
        <v>4294715</v>
      </c>
      <c r="G156" s="623">
        <f t="shared" si="43"/>
        <v>4294715</v>
      </c>
      <c r="H156" s="231">
        <f t="shared" si="43"/>
        <v>0</v>
      </c>
    </row>
  </sheetData>
  <sheetProtection selectLockedCells="1" selectUnlockedCells="1"/>
  <mergeCells count="6">
    <mergeCell ref="A154:B154"/>
    <mergeCell ref="A3:C3"/>
    <mergeCell ref="A4:B4"/>
    <mergeCell ref="A92:C92"/>
    <mergeCell ref="A93:B93"/>
    <mergeCell ref="A153:C153"/>
  </mergeCells>
  <pageMargins left="0" right="0" top="0" bottom="0" header="0.51181102362204722" footer="0.51181102362204722"/>
  <pageSetup paperSize="9" scale="53" firstPageNumber="0" fitToHeight="0" orientation="portrait" r:id="rId1"/>
  <headerFooter alignWithMargins="0">
    <oddFooter>&amp;P. oldal</oddFooter>
  </headerFooter>
  <rowBreaks count="1" manualBreakCount="1">
    <brk id="90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3"/>
  <sheetViews>
    <sheetView view="pageBreakPreview" topLeftCell="C1" zoomScale="66" zoomScaleNormal="70" zoomScaleSheetLayoutView="66" workbookViewId="0">
      <pane ySplit="2" topLeftCell="A3" activePane="bottomLeft" state="frozen"/>
      <selection pane="bottomLeft" activeCell="C1" sqref="C1"/>
    </sheetView>
  </sheetViews>
  <sheetFormatPr defaultRowHeight="18" x14ac:dyDescent="0.35"/>
  <cols>
    <col min="1" max="1" width="4.5703125" style="421" customWidth="1"/>
    <col min="2" max="2" width="4.42578125" style="422" customWidth="1"/>
    <col min="3" max="3" width="57.42578125" style="357" customWidth="1"/>
    <col min="4" max="4" width="19" style="358" customWidth="1"/>
    <col min="5" max="5" width="7.85546875" style="359" customWidth="1"/>
    <col min="6" max="13" width="17.42578125" style="147" customWidth="1"/>
    <col min="14" max="14" width="20.42578125" style="147" customWidth="1"/>
    <col min="15" max="15" width="18.28515625" style="147" customWidth="1"/>
    <col min="16" max="19" width="17.42578125" style="147" customWidth="1"/>
    <col min="20" max="20" width="9" style="423" customWidth="1"/>
    <col min="21" max="21" width="9" style="424" customWidth="1"/>
    <col min="22" max="55" width="9" style="147" customWidth="1"/>
    <col min="56" max="123" width="9" style="425" customWidth="1"/>
    <col min="124" max="16384" width="9.140625" style="425"/>
  </cols>
  <sheetData>
    <row r="1" spans="1:55" x14ac:dyDescent="0.35">
      <c r="B1" s="196"/>
      <c r="C1" s="506" t="s">
        <v>611</v>
      </c>
    </row>
    <row r="2" spans="1:55" s="749" customFormat="1" ht="16.5" x14ac:dyDescent="0.3">
      <c r="A2" s="746"/>
      <c r="B2" s="1291" t="s">
        <v>577</v>
      </c>
      <c r="C2" s="1291"/>
      <c r="D2" s="747"/>
      <c r="E2" s="748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261"/>
      <c r="U2" s="424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</row>
    <row r="3" spans="1:55" s="749" customFormat="1" ht="16.5" x14ac:dyDescent="0.3">
      <c r="A3" s="746"/>
      <c r="D3" s="747"/>
      <c r="E3" s="748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261"/>
      <c r="U3" s="424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</row>
    <row r="4" spans="1:55" ht="34.9" customHeight="1" x14ac:dyDescent="0.3">
      <c r="A4" s="750"/>
      <c r="B4" s="1317" t="s">
        <v>556</v>
      </c>
      <c r="C4" s="1317"/>
      <c r="D4" s="1317"/>
      <c r="E4" s="1317"/>
      <c r="F4" s="1317"/>
      <c r="G4" s="1317"/>
      <c r="H4" s="1317"/>
      <c r="I4" s="1317"/>
      <c r="J4" s="1317"/>
      <c r="K4" s="1317"/>
      <c r="L4" s="1317"/>
      <c r="M4" s="1317"/>
      <c r="N4" s="1317"/>
      <c r="O4" s="1317"/>
      <c r="P4" s="1317"/>
      <c r="Q4" s="1317"/>
      <c r="R4" s="1317"/>
      <c r="S4" s="751"/>
    </row>
    <row r="5" spans="1:55" x14ac:dyDescent="0.35">
      <c r="C5" s="752"/>
      <c r="D5" s="753"/>
      <c r="E5" s="754"/>
    </row>
    <row r="6" spans="1:55" s="762" customFormat="1" ht="17.25" thickBot="1" x14ac:dyDescent="0.35">
      <c r="A6" s="755" t="s">
        <v>257</v>
      </c>
      <c r="B6" s="745" t="s">
        <v>258</v>
      </c>
      <c r="C6" s="756" t="s">
        <v>259</v>
      </c>
      <c r="D6" s="757" t="s">
        <v>260</v>
      </c>
      <c r="E6" s="758"/>
      <c r="F6" s="759" t="s">
        <v>261</v>
      </c>
      <c r="G6" s="151" t="s">
        <v>262</v>
      </c>
      <c r="H6" s="759" t="s">
        <v>263</v>
      </c>
      <c r="I6" s="759" t="s">
        <v>264</v>
      </c>
      <c r="J6" s="759" t="s">
        <v>265</v>
      </c>
      <c r="K6" s="759" t="s">
        <v>266</v>
      </c>
      <c r="L6" s="151" t="s">
        <v>267</v>
      </c>
      <c r="M6" s="759" t="s">
        <v>268</v>
      </c>
      <c r="N6" s="151" t="s">
        <v>269</v>
      </c>
      <c r="O6" s="151" t="s">
        <v>270</v>
      </c>
      <c r="P6" s="151" t="s">
        <v>271</v>
      </c>
      <c r="Q6" s="151" t="s">
        <v>272</v>
      </c>
      <c r="R6" s="759" t="s">
        <v>273</v>
      </c>
      <c r="S6" s="759" t="s">
        <v>274</v>
      </c>
      <c r="T6" s="760"/>
      <c r="U6" s="424"/>
      <c r="V6" s="761"/>
      <c r="W6" s="761"/>
      <c r="X6" s="761"/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  <c r="AN6" s="761"/>
      <c r="AO6" s="761"/>
      <c r="AP6" s="761"/>
      <c r="AQ6" s="761"/>
      <c r="AR6" s="761"/>
      <c r="AS6" s="761"/>
      <c r="AT6" s="761"/>
      <c r="AU6" s="761"/>
      <c r="AV6" s="761"/>
      <c r="AW6" s="761"/>
      <c r="AX6" s="761"/>
      <c r="AY6" s="761"/>
      <c r="AZ6" s="761"/>
      <c r="BA6" s="761"/>
      <c r="BB6" s="761"/>
      <c r="BC6" s="761"/>
    </row>
    <row r="7" spans="1:55" s="763" customFormat="1" ht="19.899999999999999" customHeight="1" thickBot="1" x14ac:dyDescent="0.4">
      <c r="A7" s="1323" t="s">
        <v>0</v>
      </c>
      <c r="B7" s="1324" t="s">
        <v>1</v>
      </c>
      <c r="C7" s="1325" t="s">
        <v>2</v>
      </c>
      <c r="D7" s="1326"/>
      <c r="E7" s="1327" t="s">
        <v>276</v>
      </c>
      <c r="F7" s="1311" t="s">
        <v>348</v>
      </c>
      <c r="G7" s="1311"/>
      <c r="H7" s="1311"/>
      <c r="I7" s="1311"/>
      <c r="J7" s="1311"/>
      <c r="K7" s="1318" t="s">
        <v>380</v>
      </c>
      <c r="L7" s="1318"/>
      <c r="M7" s="1318"/>
      <c r="N7" s="1319" t="s">
        <v>349</v>
      </c>
      <c r="O7" s="1321" t="s">
        <v>350</v>
      </c>
      <c r="P7" s="1321"/>
      <c r="Q7" s="1321"/>
      <c r="R7" s="1321"/>
      <c r="S7" s="1305" t="s">
        <v>351</v>
      </c>
      <c r="T7" s="381"/>
      <c r="U7" s="424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</row>
    <row r="8" spans="1:55" s="763" customFormat="1" ht="84.6" customHeight="1" thickBot="1" x14ac:dyDescent="0.35">
      <c r="A8" s="1323"/>
      <c r="B8" s="1324"/>
      <c r="C8" s="1325"/>
      <c r="D8" s="1326"/>
      <c r="E8" s="1327"/>
      <c r="F8" s="764" t="s">
        <v>352</v>
      </c>
      <c r="G8" s="765" t="s">
        <v>353</v>
      </c>
      <c r="H8" s="766" t="s">
        <v>354</v>
      </c>
      <c r="I8" s="765" t="s">
        <v>355</v>
      </c>
      <c r="J8" s="765" t="s">
        <v>356</v>
      </c>
      <c r="K8" s="765" t="s">
        <v>357</v>
      </c>
      <c r="L8" s="765" t="s">
        <v>358</v>
      </c>
      <c r="M8" s="767" t="s">
        <v>359</v>
      </c>
      <c r="N8" s="1320"/>
      <c r="O8" s="768" t="s">
        <v>595</v>
      </c>
      <c r="P8" s="765" t="s">
        <v>361</v>
      </c>
      <c r="Q8" s="765" t="s">
        <v>362</v>
      </c>
      <c r="R8" s="767" t="s">
        <v>363</v>
      </c>
      <c r="S8" s="1306"/>
      <c r="T8" s="381"/>
      <c r="U8" s="424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</row>
    <row r="9" spans="1:55" s="781" customFormat="1" ht="24" customHeight="1" x14ac:dyDescent="0.35">
      <c r="A9" s="769">
        <v>1</v>
      </c>
      <c r="B9" s="770" t="s">
        <v>267</v>
      </c>
      <c r="C9" s="1307" t="s">
        <v>20</v>
      </c>
      <c r="D9" s="771" t="s">
        <v>520</v>
      </c>
      <c r="E9" s="1298" t="s">
        <v>267</v>
      </c>
      <c r="F9" s="772">
        <v>400081</v>
      </c>
      <c r="G9" s="773"/>
      <c r="H9" s="774"/>
      <c r="I9" s="773"/>
      <c r="J9" s="773"/>
      <c r="K9" s="773"/>
      <c r="L9" s="773"/>
      <c r="M9" s="775"/>
      <c r="N9" s="776">
        <f t="shared" ref="N9:N40" si="0">SUM(F9:M9)</f>
        <v>400081</v>
      </c>
      <c r="O9" s="777"/>
      <c r="P9" s="773"/>
      <c r="Q9" s="773"/>
      <c r="R9" s="775"/>
      <c r="S9" s="778">
        <f>SUM(N9:R9)</f>
        <v>400081</v>
      </c>
      <c r="T9" s="779"/>
      <c r="U9" s="780"/>
    </row>
    <row r="10" spans="1:55" s="763" customFormat="1" ht="18" customHeight="1" x14ac:dyDescent="0.35">
      <c r="A10" s="782"/>
      <c r="B10" s="783"/>
      <c r="C10" s="1308"/>
      <c r="D10" s="784" t="s">
        <v>297</v>
      </c>
      <c r="E10" s="1298"/>
      <c r="F10" s="785">
        <f>SUM(F9+F11)</f>
        <v>400081</v>
      </c>
      <c r="G10" s="785">
        <f t="shared" ref="G10:M10" si="1">SUM(G9+G11)</f>
        <v>0</v>
      </c>
      <c r="H10" s="785">
        <f t="shared" si="1"/>
        <v>0</v>
      </c>
      <c r="I10" s="785">
        <f t="shared" si="1"/>
        <v>0</v>
      </c>
      <c r="J10" s="785">
        <f t="shared" si="1"/>
        <v>0</v>
      </c>
      <c r="K10" s="785">
        <f t="shared" si="1"/>
        <v>0</v>
      </c>
      <c r="L10" s="785">
        <f t="shared" si="1"/>
        <v>0</v>
      </c>
      <c r="M10" s="785">
        <f t="shared" si="1"/>
        <v>0</v>
      </c>
      <c r="N10" s="786">
        <f t="shared" si="0"/>
        <v>400081</v>
      </c>
      <c r="O10" s="787">
        <f>SUM(O9+O11)</f>
        <v>0</v>
      </c>
      <c r="P10" s="785">
        <f>SUM(P9+P11)</f>
        <v>0</v>
      </c>
      <c r="Q10" s="785">
        <f>SUM(Q9+Q11)</f>
        <v>0</v>
      </c>
      <c r="R10" s="788">
        <f>SUM(R9+R11)</f>
        <v>0</v>
      </c>
      <c r="S10" s="789">
        <f t="shared" ref="S10:S113" si="2">SUM(N10:R10)</f>
        <v>400081</v>
      </c>
      <c r="T10" s="381"/>
      <c r="U10" s="424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</row>
    <row r="11" spans="1:55" s="763" customFormat="1" ht="17.25" customHeight="1" x14ac:dyDescent="0.3">
      <c r="A11" s="782"/>
      <c r="B11" s="783"/>
      <c r="C11" s="1309"/>
      <c r="D11" s="784" t="s">
        <v>17</v>
      </c>
      <c r="E11" s="1298"/>
      <c r="F11" s="790">
        <v>0</v>
      </c>
      <c r="G11" s="791">
        <v>0</v>
      </c>
      <c r="H11" s="792"/>
      <c r="I11" s="791"/>
      <c r="J11" s="791"/>
      <c r="K11" s="791"/>
      <c r="L11" s="791"/>
      <c r="M11" s="793"/>
      <c r="N11" s="794">
        <f t="shared" si="0"/>
        <v>0</v>
      </c>
      <c r="O11" s="795"/>
      <c r="P11" s="791"/>
      <c r="Q11" s="791"/>
      <c r="R11" s="793"/>
      <c r="S11" s="796">
        <f t="shared" si="2"/>
        <v>0</v>
      </c>
      <c r="T11" s="381"/>
      <c r="U11" s="424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</row>
    <row r="12" spans="1:55" s="781" customFormat="1" ht="17.25" customHeight="1" x14ac:dyDescent="0.35">
      <c r="A12" s="797"/>
      <c r="B12" s="798"/>
      <c r="C12" s="1310" t="s">
        <v>22</v>
      </c>
      <c r="D12" s="771" t="s">
        <v>520</v>
      </c>
      <c r="E12" s="1298" t="s">
        <v>267</v>
      </c>
      <c r="F12" s="772">
        <v>418087</v>
      </c>
      <c r="G12" s="773"/>
      <c r="H12" s="774"/>
      <c r="I12" s="773"/>
      <c r="J12" s="773"/>
      <c r="K12" s="773"/>
      <c r="L12" s="773"/>
      <c r="M12" s="775"/>
      <c r="N12" s="776">
        <f>SUM(F12:M12)</f>
        <v>418087</v>
      </c>
      <c r="O12" s="777"/>
      <c r="P12" s="773"/>
      <c r="Q12" s="773"/>
      <c r="R12" s="775"/>
      <c r="S12" s="778">
        <f t="shared" si="2"/>
        <v>418087</v>
      </c>
      <c r="T12" s="779"/>
      <c r="U12" s="780"/>
    </row>
    <row r="13" spans="1:55" s="763" customFormat="1" ht="17.25" customHeight="1" x14ac:dyDescent="0.35">
      <c r="A13" s="799"/>
      <c r="B13" s="800"/>
      <c r="C13" s="1308"/>
      <c r="D13" s="784" t="s">
        <v>297</v>
      </c>
      <c r="E13" s="1298"/>
      <c r="F13" s="785">
        <f>SUM(F12+F14)</f>
        <v>418088</v>
      </c>
      <c r="G13" s="785">
        <f t="shared" ref="G13:M13" si="3">SUM(G12+G14)</f>
        <v>0</v>
      </c>
      <c r="H13" s="785">
        <f>SUM(H12+H14)</f>
        <v>0</v>
      </c>
      <c r="I13" s="785">
        <f t="shared" si="3"/>
        <v>0</v>
      </c>
      <c r="J13" s="785">
        <f>SUM(J12+J14)</f>
        <v>0</v>
      </c>
      <c r="K13" s="785">
        <f t="shared" si="3"/>
        <v>0</v>
      </c>
      <c r="L13" s="785">
        <f t="shared" si="3"/>
        <v>0</v>
      </c>
      <c r="M13" s="788">
        <f t="shared" si="3"/>
        <v>0</v>
      </c>
      <c r="N13" s="786">
        <f t="shared" si="0"/>
        <v>418088</v>
      </c>
      <c r="O13" s="787">
        <f>SUM(O12+O14)</f>
        <v>0</v>
      </c>
      <c r="P13" s="785">
        <f>SUM(P12+P14)</f>
        <v>0</v>
      </c>
      <c r="Q13" s="785">
        <f>SUM(Q12+Q14)</f>
        <v>0</v>
      </c>
      <c r="R13" s="788">
        <f>SUM(R12+R14)</f>
        <v>0</v>
      </c>
      <c r="S13" s="789">
        <f t="shared" si="2"/>
        <v>418088</v>
      </c>
      <c r="T13" s="381"/>
      <c r="U13" s="424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</row>
    <row r="14" spans="1:55" s="763" customFormat="1" ht="17.25" customHeight="1" x14ac:dyDescent="0.3">
      <c r="A14" s="799"/>
      <c r="B14" s="800"/>
      <c r="C14" s="1309"/>
      <c r="D14" s="784" t="s">
        <v>17</v>
      </c>
      <c r="E14" s="1298"/>
      <c r="F14" s="790">
        <v>1</v>
      </c>
      <c r="G14" s="791"/>
      <c r="H14" s="792"/>
      <c r="I14" s="791"/>
      <c r="J14" s="791"/>
      <c r="K14" s="791"/>
      <c r="L14" s="791"/>
      <c r="M14" s="793"/>
      <c r="N14" s="794">
        <f t="shared" si="0"/>
        <v>1</v>
      </c>
      <c r="O14" s="795"/>
      <c r="P14" s="791"/>
      <c r="Q14" s="791"/>
      <c r="R14" s="793"/>
      <c r="S14" s="796">
        <f t="shared" si="2"/>
        <v>1</v>
      </c>
      <c r="T14" s="381"/>
      <c r="U14" s="424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</row>
    <row r="15" spans="1:55" s="781" customFormat="1" ht="17.25" customHeight="1" x14ac:dyDescent="0.35">
      <c r="A15" s="797"/>
      <c r="B15" s="798"/>
      <c r="C15" s="1310" t="s">
        <v>24</v>
      </c>
      <c r="D15" s="771" t="s">
        <v>520</v>
      </c>
      <c r="E15" s="1298" t="s">
        <v>267</v>
      </c>
      <c r="F15" s="772">
        <v>358106</v>
      </c>
      <c r="G15" s="773"/>
      <c r="H15" s="774"/>
      <c r="I15" s="773"/>
      <c r="J15" s="773"/>
      <c r="K15" s="773"/>
      <c r="L15" s="773"/>
      <c r="M15" s="775"/>
      <c r="N15" s="776">
        <f t="shared" si="0"/>
        <v>358106</v>
      </c>
      <c r="O15" s="777"/>
      <c r="P15" s="773"/>
      <c r="Q15" s="773"/>
      <c r="R15" s="775"/>
      <c r="S15" s="778">
        <f t="shared" si="2"/>
        <v>358106</v>
      </c>
      <c r="T15" s="779"/>
      <c r="U15" s="780"/>
    </row>
    <row r="16" spans="1:55" s="763" customFormat="1" ht="17.25" customHeight="1" x14ac:dyDescent="0.35">
      <c r="A16" s="799"/>
      <c r="B16" s="800"/>
      <c r="C16" s="1308"/>
      <c r="D16" s="784" t="s">
        <v>297</v>
      </c>
      <c r="E16" s="1298"/>
      <c r="F16" s="785">
        <f>SUM(F15+F17)</f>
        <v>428194</v>
      </c>
      <c r="G16" s="785">
        <f t="shared" ref="G16:M16" si="4">SUM(G15+G17)</f>
        <v>0</v>
      </c>
      <c r="H16" s="785">
        <f t="shared" si="4"/>
        <v>0</v>
      </c>
      <c r="I16" s="785">
        <f t="shared" si="4"/>
        <v>0</v>
      </c>
      <c r="J16" s="785">
        <f t="shared" si="4"/>
        <v>0</v>
      </c>
      <c r="K16" s="785">
        <f t="shared" si="4"/>
        <v>0</v>
      </c>
      <c r="L16" s="785">
        <f t="shared" si="4"/>
        <v>0</v>
      </c>
      <c r="M16" s="788">
        <f t="shared" si="4"/>
        <v>0</v>
      </c>
      <c r="N16" s="786">
        <f t="shared" si="0"/>
        <v>428194</v>
      </c>
      <c r="O16" s="787">
        <f>SUM(O15+O17)</f>
        <v>0</v>
      </c>
      <c r="P16" s="785">
        <f>SUM(P15+P17)</f>
        <v>0</v>
      </c>
      <c r="Q16" s="785">
        <f>SUM(Q15+Q17)</f>
        <v>0</v>
      </c>
      <c r="R16" s="788">
        <f>SUM(R15+R17)</f>
        <v>0</v>
      </c>
      <c r="S16" s="789">
        <f t="shared" si="2"/>
        <v>428194</v>
      </c>
      <c r="T16" s="381"/>
      <c r="U16" s="424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</row>
    <row r="17" spans="1:55" s="1193" customFormat="1" ht="17.25" customHeight="1" x14ac:dyDescent="0.35">
      <c r="A17" s="1189"/>
      <c r="B17" s="1190"/>
      <c r="C17" s="1309"/>
      <c r="D17" s="784" t="s">
        <v>17</v>
      </c>
      <c r="E17" s="1298"/>
      <c r="F17" s="790">
        <v>70088</v>
      </c>
      <c r="G17" s="791"/>
      <c r="H17" s="792"/>
      <c r="I17" s="791"/>
      <c r="J17" s="791"/>
      <c r="K17" s="791"/>
      <c r="L17" s="791"/>
      <c r="M17" s="793"/>
      <c r="N17" s="794">
        <f t="shared" si="0"/>
        <v>70088</v>
      </c>
      <c r="O17" s="795"/>
      <c r="P17" s="791"/>
      <c r="Q17" s="791"/>
      <c r="R17" s="793"/>
      <c r="S17" s="796">
        <f t="shared" si="2"/>
        <v>70088</v>
      </c>
      <c r="T17" s="1191"/>
      <c r="U17" s="801"/>
      <c r="V17" s="1192"/>
      <c r="W17" s="1192"/>
      <c r="X17" s="1192"/>
      <c r="Y17" s="1192"/>
      <c r="Z17" s="1192"/>
      <c r="AA17" s="1192"/>
      <c r="AB17" s="1192"/>
      <c r="AC17" s="1192"/>
      <c r="AD17" s="1192"/>
      <c r="AE17" s="1192"/>
      <c r="AF17" s="1192"/>
      <c r="AG17" s="1192"/>
      <c r="AH17" s="1192"/>
      <c r="AI17" s="1192"/>
      <c r="AJ17" s="1192"/>
      <c r="AK17" s="1192"/>
      <c r="AL17" s="1192"/>
      <c r="AM17" s="1192"/>
      <c r="AN17" s="1192"/>
      <c r="AO17" s="1192"/>
      <c r="AP17" s="1192"/>
      <c r="AQ17" s="1192"/>
      <c r="AR17" s="1192"/>
      <c r="AS17" s="1192"/>
      <c r="AT17" s="1192"/>
      <c r="AU17" s="1192"/>
      <c r="AV17" s="1192"/>
      <c r="AW17" s="1192"/>
      <c r="AX17" s="1192"/>
      <c r="AY17" s="1192"/>
      <c r="AZ17" s="1192"/>
      <c r="BA17" s="1192"/>
      <c r="BB17" s="1192"/>
      <c r="BC17" s="1192"/>
    </row>
    <row r="18" spans="1:55" s="781" customFormat="1" ht="17.25" customHeight="1" x14ac:dyDescent="0.35">
      <c r="A18" s="797"/>
      <c r="B18" s="798"/>
      <c r="C18" s="1310" t="s">
        <v>580</v>
      </c>
      <c r="D18" s="771" t="s">
        <v>520</v>
      </c>
      <c r="E18" s="1298" t="s">
        <v>267</v>
      </c>
      <c r="F18" s="772">
        <v>218703</v>
      </c>
      <c r="G18" s="773"/>
      <c r="H18" s="774"/>
      <c r="I18" s="773"/>
      <c r="J18" s="773"/>
      <c r="K18" s="773"/>
      <c r="L18" s="773"/>
      <c r="M18" s="775"/>
      <c r="N18" s="776">
        <f t="shared" si="0"/>
        <v>218703</v>
      </c>
      <c r="O18" s="777"/>
      <c r="P18" s="773"/>
      <c r="Q18" s="773"/>
      <c r="R18" s="775"/>
      <c r="S18" s="778">
        <f t="shared" si="2"/>
        <v>218703</v>
      </c>
      <c r="T18" s="779"/>
      <c r="U18" s="780"/>
    </row>
    <row r="19" spans="1:55" s="763" customFormat="1" ht="17.25" customHeight="1" x14ac:dyDescent="0.35">
      <c r="A19" s="799"/>
      <c r="B19" s="800"/>
      <c r="C19" s="1308"/>
      <c r="D19" s="784" t="s">
        <v>297</v>
      </c>
      <c r="E19" s="1298"/>
      <c r="F19" s="785">
        <f>SUM(F18+F20)</f>
        <v>213211</v>
      </c>
      <c r="G19" s="785">
        <f t="shared" ref="G19:M19" si="5">SUM(G18+G20)</f>
        <v>0</v>
      </c>
      <c r="H19" s="785">
        <f t="shared" si="5"/>
        <v>0</v>
      </c>
      <c r="I19" s="785">
        <f t="shared" si="5"/>
        <v>0</v>
      </c>
      <c r="J19" s="785">
        <f t="shared" si="5"/>
        <v>0</v>
      </c>
      <c r="K19" s="785">
        <f t="shared" si="5"/>
        <v>0</v>
      </c>
      <c r="L19" s="785">
        <f t="shared" si="5"/>
        <v>0</v>
      </c>
      <c r="M19" s="788">
        <f t="shared" si="5"/>
        <v>0</v>
      </c>
      <c r="N19" s="786">
        <f t="shared" si="0"/>
        <v>213211</v>
      </c>
      <c r="O19" s="787">
        <f>SUM(O18+O20)</f>
        <v>0</v>
      </c>
      <c r="P19" s="785">
        <f>SUM(P18+P20)</f>
        <v>0</v>
      </c>
      <c r="Q19" s="785">
        <f>SUM(Q18+Q20)</f>
        <v>0</v>
      </c>
      <c r="R19" s="788">
        <f>SUM(R18+R20)</f>
        <v>0</v>
      </c>
      <c r="S19" s="789">
        <f t="shared" si="2"/>
        <v>213211</v>
      </c>
      <c r="T19" s="381"/>
      <c r="U19" s="424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</row>
    <row r="20" spans="1:55" s="1193" customFormat="1" ht="17.25" customHeight="1" x14ac:dyDescent="0.35">
      <c r="A20" s="802"/>
      <c r="B20" s="803"/>
      <c r="C20" s="1309"/>
      <c r="D20" s="784" t="s">
        <v>17</v>
      </c>
      <c r="E20" s="1298"/>
      <c r="F20" s="804">
        <v>-5492</v>
      </c>
      <c r="G20" s="805"/>
      <c r="H20" s="806"/>
      <c r="I20" s="805"/>
      <c r="J20" s="805"/>
      <c r="K20" s="805">
        <v>0</v>
      </c>
      <c r="L20" s="805"/>
      <c r="M20" s="807"/>
      <c r="N20" s="808">
        <f t="shared" si="0"/>
        <v>-5492</v>
      </c>
      <c r="O20" s="809"/>
      <c r="P20" s="805"/>
      <c r="Q20" s="805"/>
      <c r="R20" s="807"/>
      <c r="S20" s="810">
        <f t="shared" si="2"/>
        <v>-5492</v>
      </c>
      <c r="T20" s="1191"/>
      <c r="U20" s="801"/>
      <c r="V20" s="1192"/>
      <c r="W20" s="1192"/>
      <c r="X20" s="1192"/>
      <c r="Y20" s="1192"/>
      <c r="Z20" s="1192"/>
      <c r="AA20" s="1192"/>
      <c r="AB20" s="1192"/>
      <c r="AC20" s="1192"/>
      <c r="AD20" s="1192"/>
      <c r="AE20" s="1192"/>
      <c r="AF20" s="1192"/>
      <c r="AG20" s="1192"/>
      <c r="AH20" s="1192"/>
      <c r="AI20" s="1192"/>
      <c r="AJ20" s="1192"/>
      <c r="AK20" s="1192"/>
      <c r="AL20" s="1192"/>
      <c r="AM20" s="1192"/>
      <c r="AN20" s="1192"/>
      <c r="AO20" s="1192"/>
      <c r="AP20" s="1192"/>
      <c r="AQ20" s="1192"/>
      <c r="AR20" s="1192"/>
      <c r="AS20" s="1192"/>
      <c r="AT20" s="1192"/>
      <c r="AU20" s="1192"/>
      <c r="AV20" s="1192"/>
      <c r="AW20" s="1192"/>
      <c r="AX20" s="1192"/>
      <c r="AY20" s="1192"/>
      <c r="AZ20" s="1192"/>
      <c r="BA20" s="1192"/>
      <c r="BB20" s="1192"/>
      <c r="BC20" s="1192"/>
    </row>
    <row r="21" spans="1:55" s="781" customFormat="1" ht="17.25" customHeight="1" x14ac:dyDescent="0.35">
      <c r="A21" s="797"/>
      <c r="B21" s="798"/>
      <c r="C21" s="1310" t="s">
        <v>592</v>
      </c>
      <c r="D21" s="771" t="s">
        <v>520</v>
      </c>
      <c r="E21" s="1298" t="s">
        <v>267</v>
      </c>
      <c r="F21" s="772">
        <v>44488</v>
      </c>
      <c r="G21" s="773"/>
      <c r="H21" s="774"/>
      <c r="I21" s="773"/>
      <c r="J21" s="773"/>
      <c r="K21" s="773"/>
      <c r="L21" s="773"/>
      <c r="M21" s="775"/>
      <c r="N21" s="776">
        <f t="shared" si="0"/>
        <v>44488</v>
      </c>
      <c r="O21" s="777"/>
      <c r="P21" s="773"/>
      <c r="Q21" s="773"/>
      <c r="R21" s="775"/>
      <c r="S21" s="778">
        <f t="shared" si="2"/>
        <v>44488</v>
      </c>
      <c r="T21" s="779"/>
      <c r="U21" s="780"/>
    </row>
    <row r="22" spans="1:55" s="763" customFormat="1" ht="17.25" customHeight="1" x14ac:dyDescent="0.35">
      <c r="A22" s="799"/>
      <c r="B22" s="800"/>
      <c r="C22" s="1308"/>
      <c r="D22" s="784" t="s">
        <v>297</v>
      </c>
      <c r="E22" s="1298"/>
      <c r="F22" s="785">
        <f>SUM(F21+F23)</f>
        <v>44488</v>
      </c>
      <c r="G22" s="785">
        <f t="shared" ref="G22:M22" si="6">SUM(G21+G23)</f>
        <v>0</v>
      </c>
      <c r="H22" s="785">
        <f t="shared" si="6"/>
        <v>0</v>
      </c>
      <c r="I22" s="785">
        <f t="shared" si="6"/>
        <v>0</v>
      </c>
      <c r="J22" s="785">
        <f t="shared" si="6"/>
        <v>0</v>
      </c>
      <c r="K22" s="785">
        <f t="shared" si="6"/>
        <v>0</v>
      </c>
      <c r="L22" s="785">
        <f t="shared" si="6"/>
        <v>0</v>
      </c>
      <c r="M22" s="788">
        <f t="shared" si="6"/>
        <v>0</v>
      </c>
      <c r="N22" s="786">
        <f t="shared" si="0"/>
        <v>44488</v>
      </c>
      <c r="O22" s="787">
        <f>SUM(O21+O23)</f>
        <v>0</v>
      </c>
      <c r="P22" s="785">
        <f>SUM(P21+P23)</f>
        <v>0</v>
      </c>
      <c r="Q22" s="785">
        <f>SUM(Q21+Q23)</f>
        <v>0</v>
      </c>
      <c r="R22" s="788">
        <f>SUM(R21+R23)</f>
        <v>0</v>
      </c>
      <c r="S22" s="789">
        <f t="shared" si="2"/>
        <v>44488</v>
      </c>
      <c r="T22" s="381"/>
      <c r="U22" s="424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</row>
    <row r="23" spans="1:55" s="1195" customFormat="1" ht="17.25" customHeight="1" x14ac:dyDescent="0.35">
      <c r="A23" s="802"/>
      <c r="B23" s="803"/>
      <c r="C23" s="1309"/>
      <c r="D23" s="784" t="s">
        <v>17</v>
      </c>
      <c r="E23" s="1298"/>
      <c r="F23" s="790">
        <v>0</v>
      </c>
      <c r="G23" s="791">
        <v>0</v>
      </c>
      <c r="H23" s="792"/>
      <c r="I23" s="791"/>
      <c r="J23" s="791">
        <v>0</v>
      </c>
      <c r="K23" s="791">
        <v>0</v>
      </c>
      <c r="L23" s="791">
        <v>0</v>
      </c>
      <c r="M23" s="793"/>
      <c r="N23" s="794">
        <f t="shared" si="0"/>
        <v>0</v>
      </c>
      <c r="O23" s="795"/>
      <c r="P23" s="791"/>
      <c r="Q23" s="791"/>
      <c r="R23" s="793"/>
      <c r="S23" s="796">
        <f t="shared" si="2"/>
        <v>0</v>
      </c>
      <c r="T23" s="1194"/>
      <c r="U23" s="811"/>
    </row>
    <row r="24" spans="1:55" s="156" customFormat="1" ht="17.25" customHeight="1" x14ac:dyDescent="0.35">
      <c r="A24" s="812"/>
      <c r="B24" s="159"/>
      <c r="C24" s="1310" t="s">
        <v>593</v>
      </c>
      <c r="D24" s="771" t="s">
        <v>520</v>
      </c>
      <c r="E24" s="1298" t="s">
        <v>267</v>
      </c>
      <c r="F24" s="813">
        <v>116764</v>
      </c>
      <c r="G24" s="813"/>
      <c r="H24" s="813"/>
      <c r="I24" s="813"/>
      <c r="J24" s="813"/>
      <c r="K24" s="813"/>
      <c r="L24" s="813"/>
      <c r="M24" s="814"/>
      <c r="N24" s="776">
        <f t="shared" si="0"/>
        <v>116764</v>
      </c>
      <c r="O24" s="815"/>
      <c r="P24" s="813"/>
      <c r="Q24" s="813"/>
      <c r="R24" s="814"/>
      <c r="S24" s="778">
        <f t="shared" si="2"/>
        <v>116764</v>
      </c>
      <c r="T24" s="816"/>
      <c r="U24" s="780"/>
    </row>
    <row r="25" spans="1:55" ht="17.25" customHeight="1" x14ac:dyDescent="0.35">
      <c r="A25" s="817"/>
      <c r="B25" s="818"/>
      <c r="C25" s="1308"/>
      <c r="D25" s="784" t="s">
        <v>297</v>
      </c>
      <c r="E25" s="1298"/>
      <c r="F25" s="785">
        <f>SUM(F24+F26)</f>
        <v>116764</v>
      </c>
      <c r="G25" s="785">
        <f t="shared" ref="G25:M25" si="7">SUM(G24+G26)</f>
        <v>0</v>
      </c>
      <c r="H25" s="785">
        <f t="shared" si="7"/>
        <v>0</v>
      </c>
      <c r="I25" s="785">
        <f t="shared" si="7"/>
        <v>0</v>
      </c>
      <c r="J25" s="785">
        <f t="shared" si="7"/>
        <v>0</v>
      </c>
      <c r="K25" s="785">
        <f t="shared" si="7"/>
        <v>0</v>
      </c>
      <c r="L25" s="785">
        <f t="shared" si="7"/>
        <v>0</v>
      </c>
      <c r="M25" s="788">
        <f t="shared" si="7"/>
        <v>0</v>
      </c>
      <c r="N25" s="786">
        <f t="shared" si="0"/>
        <v>116764</v>
      </c>
      <c r="O25" s="787">
        <f>SUM(O24+O26)</f>
        <v>0</v>
      </c>
      <c r="P25" s="785">
        <f>SUM(P24+P26)</f>
        <v>0</v>
      </c>
      <c r="Q25" s="785">
        <f>SUM(Q24+Q26)</f>
        <v>0</v>
      </c>
      <c r="R25" s="788">
        <f>SUM(R24+R26)</f>
        <v>0</v>
      </c>
      <c r="S25" s="789">
        <f t="shared" si="2"/>
        <v>116764</v>
      </c>
    </row>
    <row r="26" spans="1:55" s="824" customFormat="1" ht="17.25" customHeight="1" x14ac:dyDescent="0.4">
      <c r="A26" s="819"/>
      <c r="B26" s="1196"/>
      <c r="C26" s="1309"/>
      <c r="D26" s="784" t="s">
        <v>17</v>
      </c>
      <c r="E26" s="1298"/>
      <c r="F26" s="820">
        <v>0</v>
      </c>
      <c r="G26" s="820">
        <v>0</v>
      </c>
      <c r="H26" s="820"/>
      <c r="I26" s="820"/>
      <c r="J26" s="820"/>
      <c r="K26" s="820"/>
      <c r="L26" s="820"/>
      <c r="M26" s="821"/>
      <c r="N26" s="794">
        <f t="shared" si="0"/>
        <v>0</v>
      </c>
      <c r="O26" s="822"/>
      <c r="P26" s="820"/>
      <c r="Q26" s="820"/>
      <c r="R26" s="821"/>
      <c r="S26" s="796">
        <f t="shared" si="2"/>
        <v>0</v>
      </c>
      <c r="T26" s="823"/>
      <c r="U26" s="801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</row>
    <row r="27" spans="1:55" s="156" customFormat="1" ht="22.5" customHeight="1" x14ac:dyDescent="0.35">
      <c r="A27" s="812"/>
      <c r="B27" s="169"/>
      <c r="C27" s="1312" t="s">
        <v>518</v>
      </c>
      <c r="D27" s="771" t="s">
        <v>520</v>
      </c>
      <c r="E27" s="1298" t="s">
        <v>267</v>
      </c>
      <c r="F27" s="813">
        <v>645</v>
      </c>
      <c r="G27" s="813"/>
      <c r="H27" s="813"/>
      <c r="I27" s="813"/>
      <c r="J27" s="813"/>
      <c r="K27" s="813"/>
      <c r="L27" s="813"/>
      <c r="M27" s="814"/>
      <c r="N27" s="776">
        <f t="shared" si="0"/>
        <v>645</v>
      </c>
      <c r="O27" s="815"/>
      <c r="P27" s="813"/>
      <c r="Q27" s="813"/>
      <c r="R27" s="814"/>
      <c r="S27" s="778">
        <f t="shared" si="2"/>
        <v>645</v>
      </c>
      <c r="T27" s="816"/>
      <c r="U27" s="780"/>
    </row>
    <row r="28" spans="1:55" ht="17.25" customHeight="1" x14ac:dyDescent="0.35">
      <c r="A28" s="817"/>
      <c r="B28" s="825"/>
      <c r="C28" s="1313"/>
      <c r="D28" s="784" t="s">
        <v>297</v>
      </c>
      <c r="E28" s="1298"/>
      <c r="F28" s="785">
        <f>SUM(F27+F29)</f>
        <v>645</v>
      </c>
      <c r="G28" s="785">
        <f t="shared" ref="G28:M28" si="8">SUM(G27+G29)</f>
        <v>0</v>
      </c>
      <c r="H28" s="785">
        <f t="shared" si="8"/>
        <v>0</v>
      </c>
      <c r="I28" s="785">
        <f t="shared" si="8"/>
        <v>0</v>
      </c>
      <c r="J28" s="785">
        <f t="shared" si="8"/>
        <v>0</v>
      </c>
      <c r="K28" s="785">
        <f t="shared" si="8"/>
        <v>0</v>
      </c>
      <c r="L28" s="785">
        <f t="shared" si="8"/>
        <v>0</v>
      </c>
      <c r="M28" s="788">
        <f t="shared" si="8"/>
        <v>0</v>
      </c>
      <c r="N28" s="786">
        <f t="shared" si="0"/>
        <v>645</v>
      </c>
      <c r="O28" s="787">
        <f>SUM(O27+O29)</f>
        <v>0</v>
      </c>
      <c r="P28" s="785">
        <f>SUM(P27+P29)</f>
        <v>0</v>
      </c>
      <c r="Q28" s="785">
        <f>SUM(Q27+Q29)</f>
        <v>0</v>
      </c>
      <c r="R28" s="788">
        <f>SUM(R27+R29)</f>
        <v>0</v>
      </c>
      <c r="S28" s="789">
        <f t="shared" si="2"/>
        <v>645</v>
      </c>
    </row>
    <row r="29" spans="1:55" ht="17.25" customHeight="1" x14ac:dyDescent="0.35">
      <c r="A29" s="817"/>
      <c r="B29" s="825"/>
      <c r="C29" s="1314"/>
      <c r="D29" s="784" t="s">
        <v>17</v>
      </c>
      <c r="E29" s="1298"/>
      <c r="F29" s="826">
        <v>0</v>
      </c>
      <c r="G29" s="826">
        <v>0</v>
      </c>
      <c r="H29" s="826"/>
      <c r="I29" s="826"/>
      <c r="J29" s="826"/>
      <c r="K29" s="826"/>
      <c r="L29" s="826"/>
      <c r="M29" s="827"/>
      <c r="N29" s="786">
        <f t="shared" si="0"/>
        <v>0</v>
      </c>
      <c r="O29" s="828"/>
      <c r="P29" s="826"/>
      <c r="Q29" s="826"/>
      <c r="R29" s="827"/>
      <c r="S29" s="789">
        <f t="shared" si="2"/>
        <v>0</v>
      </c>
    </row>
    <row r="30" spans="1:55" s="156" customFormat="1" ht="17.25" customHeight="1" x14ac:dyDescent="0.35">
      <c r="A30" s="812"/>
      <c r="B30" s="169"/>
      <c r="C30" s="1312" t="s">
        <v>599</v>
      </c>
      <c r="D30" s="771" t="s">
        <v>520</v>
      </c>
      <c r="E30" s="1298" t="s">
        <v>267</v>
      </c>
      <c r="F30" s="813"/>
      <c r="G30" s="813">
        <v>25000</v>
      </c>
      <c r="H30" s="813"/>
      <c r="I30" s="813">
        <v>0</v>
      </c>
      <c r="J30" s="813"/>
      <c r="K30" s="813"/>
      <c r="L30" s="813"/>
      <c r="M30" s="814"/>
      <c r="N30" s="776">
        <f t="shared" si="0"/>
        <v>25000</v>
      </c>
      <c r="O30" s="815"/>
      <c r="P30" s="813"/>
      <c r="Q30" s="813"/>
      <c r="R30" s="814"/>
      <c r="S30" s="778">
        <f t="shared" si="2"/>
        <v>25000</v>
      </c>
      <c r="T30" s="816"/>
      <c r="U30" s="780"/>
    </row>
    <row r="31" spans="1:55" ht="17.25" customHeight="1" x14ac:dyDescent="0.35">
      <c r="A31" s="817"/>
      <c r="B31" s="825"/>
      <c r="C31" s="1313"/>
      <c r="D31" s="784" t="s">
        <v>297</v>
      </c>
      <c r="E31" s="1298"/>
      <c r="F31" s="785">
        <f>SUM(F30+F32)</f>
        <v>0</v>
      </c>
      <c r="G31" s="785">
        <f t="shared" ref="G31:M31" si="9">SUM(G30+G32)</f>
        <v>25000</v>
      </c>
      <c r="H31" s="785">
        <f t="shared" si="9"/>
        <v>0</v>
      </c>
      <c r="I31" s="785">
        <f t="shared" si="9"/>
        <v>0</v>
      </c>
      <c r="J31" s="785">
        <f t="shared" si="9"/>
        <v>0</v>
      </c>
      <c r="K31" s="785">
        <f t="shared" si="9"/>
        <v>0</v>
      </c>
      <c r="L31" s="785">
        <f t="shared" si="9"/>
        <v>0</v>
      </c>
      <c r="M31" s="785">
        <f t="shared" si="9"/>
        <v>0</v>
      </c>
      <c r="N31" s="786">
        <f t="shared" si="0"/>
        <v>25000</v>
      </c>
      <c r="O31" s="787">
        <f>SUM(O30+O32)</f>
        <v>0</v>
      </c>
      <c r="P31" s="785">
        <f>SUM(P30+P32)</f>
        <v>0</v>
      </c>
      <c r="Q31" s="785">
        <f>SUM(Q30+Q32)</f>
        <v>0</v>
      </c>
      <c r="R31" s="788">
        <f>SUM(R30+R32)</f>
        <v>0</v>
      </c>
      <c r="S31" s="789">
        <f t="shared" si="2"/>
        <v>25000</v>
      </c>
    </row>
    <row r="32" spans="1:55" ht="17.25" customHeight="1" x14ac:dyDescent="0.3">
      <c r="A32" s="802"/>
      <c r="B32" s="803"/>
      <c r="C32" s="1314"/>
      <c r="D32" s="784" t="s">
        <v>17</v>
      </c>
      <c r="E32" s="1298"/>
      <c r="F32" s="804"/>
      <c r="G32" s="805">
        <v>0</v>
      </c>
      <c r="H32" s="806">
        <v>0</v>
      </c>
      <c r="I32" s="805">
        <v>0</v>
      </c>
      <c r="J32" s="805">
        <v>0</v>
      </c>
      <c r="K32" s="805"/>
      <c r="L32" s="805"/>
      <c r="M32" s="807"/>
      <c r="N32" s="808">
        <f t="shared" si="0"/>
        <v>0</v>
      </c>
      <c r="O32" s="809"/>
      <c r="P32" s="805"/>
      <c r="Q32" s="805"/>
      <c r="R32" s="807"/>
      <c r="S32" s="810">
        <f t="shared" si="2"/>
        <v>0</v>
      </c>
    </row>
    <row r="33" spans="1:21" s="156" customFormat="1" ht="17.25" customHeight="1" x14ac:dyDescent="0.35">
      <c r="A33" s="812"/>
      <c r="B33" s="169"/>
      <c r="C33" s="1299" t="s">
        <v>381</v>
      </c>
      <c r="D33" s="771" t="s">
        <v>520</v>
      </c>
      <c r="E33" s="1298" t="s">
        <v>267</v>
      </c>
      <c r="F33" s="813"/>
      <c r="G33" s="813"/>
      <c r="H33" s="813">
        <v>257878</v>
      </c>
      <c r="I33" s="813"/>
      <c r="J33" s="813"/>
      <c r="K33" s="813"/>
      <c r="L33" s="813"/>
      <c r="M33" s="814"/>
      <c r="N33" s="776">
        <f t="shared" si="0"/>
        <v>257878</v>
      </c>
      <c r="O33" s="815"/>
      <c r="P33" s="813"/>
      <c r="Q33" s="813"/>
      <c r="R33" s="814"/>
      <c r="S33" s="778">
        <f t="shared" si="2"/>
        <v>257878</v>
      </c>
      <c r="T33" s="816"/>
      <c r="U33" s="780"/>
    </row>
    <row r="34" spans="1:21" ht="17.25" customHeight="1" x14ac:dyDescent="0.35">
      <c r="A34" s="817"/>
      <c r="B34" s="825"/>
      <c r="C34" s="1300"/>
      <c r="D34" s="784" t="s">
        <v>297</v>
      </c>
      <c r="E34" s="1298"/>
      <c r="F34" s="785">
        <f>SUM(F33+F35)</f>
        <v>0</v>
      </c>
      <c r="G34" s="785">
        <f t="shared" ref="G34:M34" si="10">SUM(G33+G35)</f>
        <v>0</v>
      </c>
      <c r="H34" s="785">
        <f t="shared" si="10"/>
        <v>257878</v>
      </c>
      <c r="I34" s="785">
        <f t="shared" si="10"/>
        <v>0</v>
      </c>
      <c r="J34" s="785">
        <f t="shared" si="10"/>
        <v>0</v>
      </c>
      <c r="K34" s="785">
        <f t="shared" si="10"/>
        <v>0</v>
      </c>
      <c r="L34" s="785">
        <f t="shared" si="10"/>
        <v>0</v>
      </c>
      <c r="M34" s="788">
        <f t="shared" si="10"/>
        <v>0</v>
      </c>
      <c r="N34" s="786">
        <f t="shared" si="0"/>
        <v>257878</v>
      </c>
      <c r="O34" s="787">
        <f>SUM(O33+O35)</f>
        <v>0</v>
      </c>
      <c r="P34" s="785">
        <f>SUM(P33+P35)</f>
        <v>0</v>
      </c>
      <c r="Q34" s="785">
        <f>SUM(Q33+Q35)</f>
        <v>0</v>
      </c>
      <c r="R34" s="788">
        <f>SUM(R33+R35)</f>
        <v>0</v>
      </c>
      <c r="S34" s="789">
        <f t="shared" si="2"/>
        <v>257878</v>
      </c>
    </row>
    <row r="35" spans="1:21" ht="17.25" customHeight="1" x14ac:dyDescent="0.4">
      <c r="A35" s="817"/>
      <c r="B35" s="825"/>
      <c r="C35" s="1301"/>
      <c r="D35" s="784" t="s">
        <v>17</v>
      </c>
      <c r="E35" s="1298"/>
      <c r="F35" s="826"/>
      <c r="G35" s="826"/>
      <c r="H35" s="820">
        <v>0</v>
      </c>
      <c r="I35" s="826"/>
      <c r="J35" s="826"/>
      <c r="K35" s="826"/>
      <c r="L35" s="826"/>
      <c r="M35" s="827"/>
      <c r="N35" s="786">
        <f t="shared" si="0"/>
        <v>0</v>
      </c>
      <c r="O35" s="828"/>
      <c r="P35" s="826"/>
      <c r="Q35" s="826"/>
      <c r="R35" s="827"/>
      <c r="S35" s="789">
        <f t="shared" si="2"/>
        <v>0</v>
      </c>
    </row>
    <row r="36" spans="1:21" s="156" customFormat="1" ht="17.25" customHeight="1" x14ac:dyDescent="0.35">
      <c r="A36" s="812"/>
      <c r="B36" s="169"/>
      <c r="C36" s="1299" t="s">
        <v>382</v>
      </c>
      <c r="D36" s="771" t="s">
        <v>520</v>
      </c>
      <c r="E36" s="1298" t="s">
        <v>267</v>
      </c>
      <c r="F36" s="813"/>
      <c r="G36" s="813"/>
      <c r="H36" s="813">
        <v>45450</v>
      </c>
      <c r="I36" s="813"/>
      <c r="J36" s="813"/>
      <c r="K36" s="813"/>
      <c r="L36" s="813"/>
      <c r="M36" s="814"/>
      <c r="N36" s="776">
        <f t="shared" si="0"/>
        <v>45450</v>
      </c>
      <c r="O36" s="815"/>
      <c r="P36" s="813"/>
      <c r="Q36" s="813"/>
      <c r="R36" s="814"/>
      <c r="S36" s="778">
        <f t="shared" si="2"/>
        <v>45450</v>
      </c>
      <c r="T36" s="816"/>
      <c r="U36" s="780"/>
    </row>
    <row r="37" spans="1:21" ht="17.25" customHeight="1" x14ac:dyDescent="0.35">
      <c r="A37" s="817"/>
      <c r="B37" s="825"/>
      <c r="C37" s="1300"/>
      <c r="D37" s="784" t="s">
        <v>297</v>
      </c>
      <c r="E37" s="1298"/>
      <c r="F37" s="785">
        <f>SUM(F36+F38)</f>
        <v>0</v>
      </c>
      <c r="G37" s="785">
        <f t="shared" ref="G37:M37" si="11">SUM(G36+G38)</f>
        <v>0</v>
      </c>
      <c r="H37" s="785">
        <f t="shared" si="11"/>
        <v>45450</v>
      </c>
      <c r="I37" s="785">
        <f t="shared" si="11"/>
        <v>0</v>
      </c>
      <c r="J37" s="785">
        <f t="shared" si="11"/>
        <v>0</v>
      </c>
      <c r="K37" s="785">
        <f t="shared" si="11"/>
        <v>0</v>
      </c>
      <c r="L37" s="785">
        <f t="shared" si="11"/>
        <v>0</v>
      </c>
      <c r="M37" s="788">
        <f t="shared" si="11"/>
        <v>0</v>
      </c>
      <c r="N37" s="786">
        <f t="shared" si="0"/>
        <v>45450</v>
      </c>
      <c r="O37" s="787">
        <f>SUM(O36+O38)</f>
        <v>0</v>
      </c>
      <c r="P37" s="785">
        <f>SUM(P36+P38)</f>
        <v>0</v>
      </c>
      <c r="Q37" s="785">
        <f>SUM(Q36+Q38)</f>
        <v>0</v>
      </c>
      <c r="R37" s="788">
        <f>SUM(R36+R38)</f>
        <v>0</v>
      </c>
      <c r="S37" s="789">
        <f t="shared" si="2"/>
        <v>45450</v>
      </c>
    </row>
    <row r="38" spans="1:21" ht="17.25" customHeight="1" x14ac:dyDescent="0.4">
      <c r="A38" s="817"/>
      <c r="B38" s="825"/>
      <c r="C38" s="1301"/>
      <c r="D38" s="784" t="s">
        <v>17</v>
      </c>
      <c r="E38" s="1298"/>
      <c r="F38" s="826"/>
      <c r="G38" s="826"/>
      <c r="H38" s="820">
        <v>0</v>
      </c>
      <c r="I38" s="826"/>
      <c r="J38" s="826"/>
      <c r="K38" s="826"/>
      <c r="L38" s="826"/>
      <c r="M38" s="827"/>
      <c r="N38" s="786">
        <f t="shared" si="0"/>
        <v>0</v>
      </c>
      <c r="O38" s="828"/>
      <c r="P38" s="826"/>
      <c r="Q38" s="826"/>
      <c r="R38" s="827"/>
      <c r="S38" s="789">
        <f t="shared" si="2"/>
        <v>0</v>
      </c>
    </row>
    <row r="39" spans="1:21" s="156" customFormat="1" ht="17.25" customHeight="1" x14ac:dyDescent="0.35">
      <c r="A39" s="812"/>
      <c r="B39" s="169"/>
      <c r="C39" s="1299" t="s">
        <v>383</v>
      </c>
      <c r="D39" s="771" t="s">
        <v>520</v>
      </c>
      <c r="E39" s="1298" t="s">
        <v>267</v>
      </c>
      <c r="F39" s="813"/>
      <c r="G39" s="813"/>
      <c r="H39" s="813">
        <v>545376</v>
      </c>
      <c r="I39" s="813"/>
      <c r="J39" s="813"/>
      <c r="K39" s="813"/>
      <c r="L39" s="813"/>
      <c r="M39" s="814"/>
      <c r="N39" s="776">
        <f t="shared" si="0"/>
        <v>545376</v>
      </c>
      <c r="O39" s="815"/>
      <c r="P39" s="813"/>
      <c r="Q39" s="813"/>
      <c r="R39" s="814"/>
      <c r="S39" s="778">
        <f t="shared" si="2"/>
        <v>545376</v>
      </c>
      <c r="T39" s="816"/>
      <c r="U39" s="780"/>
    </row>
    <row r="40" spans="1:21" ht="17.25" customHeight="1" x14ac:dyDescent="0.35">
      <c r="A40" s="817"/>
      <c r="B40" s="825"/>
      <c r="C40" s="1300"/>
      <c r="D40" s="784" t="s">
        <v>297</v>
      </c>
      <c r="E40" s="1298"/>
      <c r="F40" s="785">
        <f>SUM(F39+F41)</f>
        <v>0</v>
      </c>
      <c r="G40" s="785">
        <f t="shared" ref="G40:M40" si="12">SUM(G39+G41)</f>
        <v>0</v>
      </c>
      <c r="H40" s="785">
        <f t="shared" si="12"/>
        <v>545376</v>
      </c>
      <c r="I40" s="785">
        <f t="shared" si="12"/>
        <v>0</v>
      </c>
      <c r="J40" s="785">
        <f t="shared" si="12"/>
        <v>0</v>
      </c>
      <c r="K40" s="785">
        <f t="shared" si="12"/>
        <v>0</v>
      </c>
      <c r="L40" s="785">
        <f t="shared" si="12"/>
        <v>0</v>
      </c>
      <c r="M40" s="788">
        <f t="shared" si="12"/>
        <v>0</v>
      </c>
      <c r="N40" s="786">
        <f t="shared" si="0"/>
        <v>545376</v>
      </c>
      <c r="O40" s="787">
        <f>SUM(O39+O41)</f>
        <v>0</v>
      </c>
      <c r="P40" s="785">
        <f>SUM(P39+P41)</f>
        <v>0</v>
      </c>
      <c r="Q40" s="785">
        <f>SUM(Q39+Q41)</f>
        <v>0</v>
      </c>
      <c r="R40" s="788">
        <f>SUM(R39+R41)</f>
        <v>0</v>
      </c>
      <c r="S40" s="789">
        <f t="shared" si="2"/>
        <v>545376</v>
      </c>
    </row>
    <row r="41" spans="1:21" ht="17.25" customHeight="1" x14ac:dyDescent="0.4">
      <c r="A41" s="817"/>
      <c r="B41" s="825"/>
      <c r="C41" s="1301"/>
      <c r="D41" s="784" t="s">
        <v>17</v>
      </c>
      <c r="E41" s="1298"/>
      <c r="F41" s="826"/>
      <c r="G41" s="826"/>
      <c r="H41" s="820">
        <v>0</v>
      </c>
      <c r="I41" s="826"/>
      <c r="J41" s="826"/>
      <c r="K41" s="826"/>
      <c r="L41" s="826"/>
      <c r="M41" s="827"/>
      <c r="N41" s="786">
        <f t="shared" ref="N41:N75" si="13">SUM(F41:M41)</f>
        <v>0</v>
      </c>
      <c r="O41" s="828"/>
      <c r="P41" s="826"/>
      <c r="Q41" s="826"/>
      <c r="R41" s="827"/>
      <c r="S41" s="789">
        <f t="shared" si="2"/>
        <v>0</v>
      </c>
    </row>
    <row r="42" spans="1:21" s="156" customFormat="1" ht="17.25" customHeight="1" x14ac:dyDescent="0.35">
      <c r="A42" s="812"/>
      <c r="B42" s="169"/>
      <c r="C42" s="1299" t="s">
        <v>601</v>
      </c>
      <c r="D42" s="771" t="s">
        <v>520</v>
      </c>
      <c r="E42" s="1298" t="s">
        <v>267</v>
      </c>
      <c r="F42" s="813"/>
      <c r="G42" s="813">
        <v>49151</v>
      </c>
      <c r="H42" s="813"/>
      <c r="I42" s="813"/>
      <c r="J42" s="813"/>
      <c r="K42" s="813">
        <v>950849</v>
      </c>
      <c r="L42" s="813"/>
      <c r="M42" s="814"/>
      <c r="N42" s="776">
        <f t="shared" si="13"/>
        <v>1000000</v>
      </c>
      <c r="O42" s="815"/>
      <c r="P42" s="813"/>
      <c r="Q42" s="813"/>
      <c r="R42" s="814"/>
      <c r="S42" s="778">
        <f t="shared" si="2"/>
        <v>1000000</v>
      </c>
      <c r="T42" s="816"/>
      <c r="U42" s="780"/>
    </row>
    <row r="43" spans="1:21" ht="17.25" customHeight="1" x14ac:dyDescent="0.35">
      <c r="A43" s="817"/>
      <c r="B43" s="825"/>
      <c r="C43" s="1300"/>
      <c r="D43" s="784" t="s">
        <v>297</v>
      </c>
      <c r="E43" s="1298"/>
      <c r="F43" s="785">
        <f>SUM(F42+F44)</f>
        <v>0</v>
      </c>
      <c r="G43" s="785">
        <f t="shared" ref="G43:M43" si="14">SUM(G42+G44)</f>
        <v>49151</v>
      </c>
      <c r="H43" s="785">
        <f t="shared" si="14"/>
        <v>0</v>
      </c>
      <c r="I43" s="785">
        <f t="shared" si="14"/>
        <v>0</v>
      </c>
      <c r="J43" s="785">
        <f t="shared" si="14"/>
        <v>0</v>
      </c>
      <c r="K43" s="785">
        <f t="shared" si="14"/>
        <v>950849</v>
      </c>
      <c r="L43" s="785">
        <f t="shared" si="14"/>
        <v>0</v>
      </c>
      <c r="M43" s="788">
        <f t="shared" si="14"/>
        <v>0</v>
      </c>
      <c r="N43" s="786">
        <f t="shared" si="13"/>
        <v>1000000</v>
      </c>
      <c r="O43" s="787">
        <f>SUM(O42+O44)</f>
        <v>0</v>
      </c>
      <c r="P43" s="785">
        <f>SUM(P42+P44)</f>
        <v>0</v>
      </c>
      <c r="Q43" s="785">
        <f>SUM(Q42+Q44)</f>
        <v>0</v>
      </c>
      <c r="R43" s="788">
        <f>SUM(R42+R44)</f>
        <v>0</v>
      </c>
      <c r="S43" s="789">
        <f t="shared" si="2"/>
        <v>1000000</v>
      </c>
    </row>
    <row r="44" spans="1:21" ht="17.25" customHeight="1" x14ac:dyDescent="0.4">
      <c r="A44" s="817"/>
      <c r="B44" s="825"/>
      <c r="C44" s="1301"/>
      <c r="D44" s="784" t="s">
        <v>17</v>
      </c>
      <c r="E44" s="1298"/>
      <c r="F44" s="826"/>
      <c r="G44" s="826">
        <v>0</v>
      </c>
      <c r="H44" s="820">
        <v>0</v>
      </c>
      <c r="I44" s="826"/>
      <c r="J44" s="826"/>
      <c r="K44" s="826">
        <v>0</v>
      </c>
      <c r="L44" s="826"/>
      <c r="M44" s="827"/>
      <c r="N44" s="786">
        <f t="shared" si="13"/>
        <v>0</v>
      </c>
      <c r="O44" s="828"/>
      <c r="P44" s="826"/>
      <c r="Q44" s="826"/>
      <c r="R44" s="827"/>
      <c r="S44" s="789">
        <f t="shared" si="2"/>
        <v>0</v>
      </c>
    </row>
    <row r="45" spans="1:21" s="156" customFormat="1" ht="17.25" customHeight="1" x14ac:dyDescent="0.35">
      <c r="A45" s="812"/>
      <c r="B45" s="169"/>
      <c r="C45" s="1299" t="s">
        <v>384</v>
      </c>
      <c r="D45" s="771" t="s">
        <v>520</v>
      </c>
      <c r="E45" s="1298" t="s">
        <v>267</v>
      </c>
      <c r="F45" s="813"/>
      <c r="G45" s="813"/>
      <c r="H45" s="813">
        <v>125</v>
      </c>
      <c r="I45" s="813"/>
      <c r="J45" s="813"/>
      <c r="K45" s="813"/>
      <c r="L45" s="813"/>
      <c r="M45" s="814"/>
      <c r="N45" s="776">
        <f t="shared" si="13"/>
        <v>125</v>
      </c>
      <c r="O45" s="815"/>
      <c r="P45" s="813"/>
      <c r="Q45" s="813"/>
      <c r="R45" s="814"/>
      <c r="S45" s="778">
        <f t="shared" si="2"/>
        <v>125</v>
      </c>
      <c r="T45" s="816"/>
      <c r="U45" s="780"/>
    </row>
    <row r="46" spans="1:21" ht="17.25" customHeight="1" x14ac:dyDescent="0.35">
      <c r="A46" s="817"/>
      <c r="B46" s="825"/>
      <c r="C46" s="1300"/>
      <c r="D46" s="784" t="s">
        <v>297</v>
      </c>
      <c r="E46" s="1298"/>
      <c r="F46" s="785">
        <f>SUM(F45+F47)</f>
        <v>0</v>
      </c>
      <c r="G46" s="785">
        <f t="shared" ref="G46:M46" si="15">SUM(G45+G47)</f>
        <v>0</v>
      </c>
      <c r="H46" s="785">
        <f t="shared" si="15"/>
        <v>125</v>
      </c>
      <c r="I46" s="785">
        <f t="shared" si="15"/>
        <v>0</v>
      </c>
      <c r="J46" s="785">
        <f t="shared" si="15"/>
        <v>0</v>
      </c>
      <c r="K46" s="785">
        <f t="shared" si="15"/>
        <v>0</v>
      </c>
      <c r="L46" s="785">
        <f t="shared" si="15"/>
        <v>0</v>
      </c>
      <c r="M46" s="788">
        <f t="shared" si="15"/>
        <v>0</v>
      </c>
      <c r="N46" s="786">
        <f t="shared" si="13"/>
        <v>125</v>
      </c>
      <c r="O46" s="787">
        <f>SUM(O45+O47)</f>
        <v>0</v>
      </c>
      <c r="P46" s="785">
        <f>SUM(P45+P47)</f>
        <v>0</v>
      </c>
      <c r="Q46" s="785">
        <f>SUM(Q45+Q47)</f>
        <v>0</v>
      </c>
      <c r="R46" s="788">
        <f>SUM(R45+R47)</f>
        <v>0</v>
      </c>
      <c r="S46" s="789">
        <f t="shared" si="2"/>
        <v>125</v>
      </c>
    </row>
    <row r="47" spans="1:21" ht="17.25" customHeight="1" x14ac:dyDescent="0.4">
      <c r="A47" s="817"/>
      <c r="B47" s="825"/>
      <c r="C47" s="1301"/>
      <c r="D47" s="784" t="s">
        <v>17</v>
      </c>
      <c r="E47" s="1298"/>
      <c r="F47" s="826"/>
      <c r="G47" s="826"/>
      <c r="H47" s="820"/>
      <c r="I47" s="826"/>
      <c r="J47" s="826"/>
      <c r="K47" s="826"/>
      <c r="L47" s="826"/>
      <c r="M47" s="827"/>
      <c r="N47" s="786">
        <f t="shared" si="13"/>
        <v>0</v>
      </c>
      <c r="O47" s="828"/>
      <c r="P47" s="826"/>
      <c r="Q47" s="826"/>
      <c r="R47" s="827"/>
      <c r="S47" s="789">
        <f t="shared" si="2"/>
        <v>0</v>
      </c>
    </row>
    <row r="48" spans="1:21" s="156" customFormat="1" ht="17.25" customHeight="1" x14ac:dyDescent="0.35">
      <c r="A48" s="812"/>
      <c r="B48" s="169"/>
      <c r="C48" s="1292" t="s">
        <v>385</v>
      </c>
      <c r="D48" s="771" t="s">
        <v>520</v>
      </c>
      <c r="E48" s="1298" t="s">
        <v>267</v>
      </c>
      <c r="F48" s="813"/>
      <c r="G48" s="813"/>
      <c r="H48" s="813"/>
      <c r="I48" s="813"/>
      <c r="J48" s="813"/>
      <c r="K48" s="813"/>
      <c r="L48" s="813"/>
      <c r="M48" s="814"/>
      <c r="N48" s="776">
        <f t="shared" si="13"/>
        <v>0</v>
      </c>
      <c r="O48" s="815"/>
      <c r="P48" s="813"/>
      <c r="Q48" s="813"/>
      <c r="R48" s="814"/>
      <c r="S48" s="778">
        <f t="shared" si="2"/>
        <v>0</v>
      </c>
      <c r="T48" s="816"/>
      <c r="U48" s="780"/>
    </row>
    <row r="49" spans="1:21" ht="17.25" customHeight="1" x14ac:dyDescent="0.35">
      <c r="A49" s="817"/>
      <c r="B49" s="825"/>
      <c r="C49" s="1292"/>
      <c r="D49" s="784" t="s">
        <v>297</v>
      </c>
      <c r="E49" s="1298"/>
      <c r="F49" s="785">
        <f>SUM(F48+F50)</f>
        <v>0</v>
      </c>
      <c r="G49" s="785">
        <f t="shared" ref="G49:M49" si="16">SUM(G48+G50)</f>
        <v>0</v>
      </c>
      <c r="H49" s="785">
        <f t="shared" si="16"/>
        <v>0</v>
      </c>
      <c r="I49" s="785">
        <f t="shared" si="16"/>
        <v>0</v>
      </c>
      <c r="J49" s="785">
        <f t="shared" si="16"/>
        <v>0</v>
      </c>
      <c r="K49" s="785">
        <f t="shared" si="16"/>
        <v>0</v>
      </c>
      <c r="L49" s="785">
        <f t="shared" si="16"/>
        <v>0</v>
      </c>
      <c r="M49" s="788">
        <f t="shared" si="16"/>
        <v>0</v>
      </c>
      <c r="N49" s="786">
        <f t="shared" si="13"/>
        <v>0</v>
      </c>
      <c r="O49" s="787">
        <f>SUM(O48+O50)</f>
        <v>0</v>
      </c>
      <c r="P49" s="785">
        <f>SUM(P48+P50)</f>
        <v>0</v>
      </c>
      <c r="Q49" s="785">
        <f>SUM(Q48+Q50)</f>
        <v>0</v>
      </c>
      <c r="R49" s="788">
        <f>SUM(R48+R50)</f>
        <v>0</v>
      </c>
      <c r="S49" s="789">
        <f t="shared" si="2"/>
        <v>0</v>
      </c>
    </row>
    <row r="50" spans="1:21" ht="17.25" customHeight="1" x14ac:dyDescent="0.4">
      <c r="A50" s="817"/>
      <c r="B50" s="825"/>
      <c r="C50" s="1292"/>
      <c r="D50" s="784" t="s">
        <v>17</v>
      </c>
      <c r="E50" s="1298"/>
      <c r="F50" s="826"/>
      <c r="G50" s="826"/>
      <c r="H50" s="820"/>
      <c r="I50" s="826"/>
      <c r="J50" s="826"/>
      <c r="K50" s="826"/>
      <c r="L50" s="826"/>
      <c r="M50" s="827"/>
      <c r="N50" s="786">
        <f t="shared" si="13"/>
        <v>0</v>
      </c>
      <c r="O50" s="828"/>
      <c r="P50" s="826"/>
      <c r="Q50" s="826"/>
      <c r="R50" s="827"/>
      <c r="S50" s="789">
        <f t="shared" si="2"/>
        <v>0</v>
      </c>
    </row>
    <row r="51" spans="1:21" s="156" customFormat="1" ht="17.25" customHeight="1" x14ac:dyDescent="0.35">
      <c r="A51" s="812"/>
      <c r="B51" s="169"/>
      <c r="C51" s="1292" t="s">
        <v>386</v>
      </c>
      <c r="D51" s="771" t="s">
        <v>520</v>
      </c>
      <c r="E51" s="1298" t="s">
        <v>267</v>
      </c>
      <c r="F51" s="813"/>
      <c r="G51" s="813"/>
      <c r="H51" s="813">
        <v>3835</v>
      </c>
      <c r="I51" s="813"/>
      <c r="J51" s="813"/>
      <c r="K51" s="813"/>
      <c r="L51" s="813"/>
      <c r="M51" s="814"/>
      <c r="N51" s="776">
        <f t="shared" si="13"/>
        <v>3835</v>
      </c>
      <c r="O51" s="815"/>
      <c r="P51" s="813"/>
      <c r="Q51" s="813"/>
      <c r="R51" s="814"/>
      <c r="S51" s="778">
        <f t="shared" si="2"/>
        <v>3835</v>
      </c>
      <c r="T51" s="816"/>
      <c r="U51" s="780"/>
    </row>
    <row r="52" spans="1:21" ht="17.25" customHeight="1" x14ac:dyDescent="0.35">
      <c r="A52" s="817"/>
      <c r="B52" s="825"/>
      <c r="C52" s="1292"/>
      <c r="D52" s="784" t="s">
        <v>297</v>
      </c>
      <c r="E52" s="1298"/>
      <c r="F52" s="785">
        <f>SUM(F51+F53)</f>
        <v>0</v>
      </c>
      <c r="G52" s="785">
        <f t="shared" ref="G52:M52" si="17">SUM(G51+G53)</f>
        <v>0</v>
      </c>
      <c r="H52" s="785">
        <f t="shared" si="17"/>
        <v>3835</v>
      </c>
      <c r="I52" s="785">
        <f t="shared" si="17"/>
        <v>0</v>
      </c>
      <c r="J52" s="785">
        <f t="shared" si="17"/>
        <v>0</v>
      </c>
      <c r="K52" s="785">
        <f t="shared" si="17"/>
        <v>0</v>
      </c>
      <c r="L52" s="785">
        <f t="shared" si="17"/>
        <v>0</v>
      </c>
      <c r="M52" s="788">
        <f t="shared" si="17"/>
        <v>0</v>
      </c>
      <c r="N52" s="786">
        <f t="shared" si="13"/>
        <v>3835</v>
      </c>
      <c r="O52" s="787">
        <f>SUM(O51+O53)</f>
        <v>0</v>
      </c>
      <c r="P52" s="785">
        <f>SUM(P51+P53)</f>
        <v>0</v>
      </c>
      <c r="Q52" s="785">
        <f>SUM(Q51+Q53)</f>
        <v>0</v>
      </c>
      <c r="R52" s="788">
        <f>SUM(R51+R53)</f>
        <v>0</v>
      </c>
      <c r="S52" s="789">
        <f t="shared" si="2"/>
        <v>3835</v>
      </c>
    </row>
    <row r="53" spans="1:21" ht="17.25" customHeight="1" x14ac:dyDescent="0.4">
      <c r="A53" s="817"/>
      <c r="B53" s="825"/>
      <c r="C53" s="1292"/>
      <c r="D53" s="784" t="s">
        <v>17</v>
      </c>
      <c r="E53" s="1298"/>
      <c r="F53" s="826"/>
      <c r="G53" s="826"/>
      <c r="H53" s="820">
        <v>0</v>
      </c>
      <c r="I53" s="826"/>
      <c r="J53" s="826"/>
      <c r="K53" s="826"/>
      <c r="L53" s="826"/>
      <c r="M53" s="827"/>
      <c r="N53" s="786">
        <f t="shared" si="13"/>
        <v>0</v>
      </c>
      <c r="O53" s="828"/>
      <c r="P53" s="826"/>
      <c r="Q53" s="826"/>
      <c r="R53" s="827"/>
      <c r="S53" s="789">
        <f t="shared" si="2"/>
        <v>0</v>
      </c>
    </row>
    <row r="54" spans="1:21" s="156" customFormat="1" ht="17.25" customHeight="1" x14ac:dyDescent="0.35">
      <c r="A54" s="812"/>
      <c r="B54" s="166"/>
      <c r="C54" s="1292" t="s">
        <v>313</v>
      </c>
      <c r="D54" s="771" t="s">
        <v>520</v>
      </c>
      <c r="E54" s="1298" t="s">
        <v>267</v>
      </c>
      <c r="F54" s="813"/>
      <c r="G54" s="813"/>
      <c r="H54" s="813"/>
      <c r="I54" s="813"/>
      <c r="J54" s="813"/>
      <c r="K54" s="813"/>
      <c r="L54" s="813"/>
      <c r="M54" s="814"/>
      <c r="N54" s="776">
        <f t="shared" si="13"/>
        <v>0</v>
      </c>
      <c r="O54" s="815"/>
      <c r="P54" s="813"/>
      <c r="Q54" s="813"/>
      <c r="R54" s="814"/>
      <c r="S54" s="778">
        <f t="shared" si="2"/>
        <v>0</v>
      </c>
      <c r="T54" s="816"/>
      <c r="U54" s="780"/>
    </row>
    <row r="55" spans="1:21" ht="17.25" customHeight="1" x14ac:dyDescent="0.35">
      <c r="A55" s="817"/>
      <c r="B55" s="829"/>
      <c r="C55" s="1292"/>
      <c r="D55" s="784" t="s">
        <v>297</v>
      </c>
      <c r="E55" s="1298"/>
      <c r="F55" s="785">
        <f>SUM(F54+F56)</f>
        <v>0</v>
      </c>
      <c r="G55" s="785">
        <f t="shared" ref="G55:M55" si="18">SUM(G54+G56)</f>
        <v>0</v>
      </c>
      <c r="H55" s="785">
        <f t="shared" si="18"/>
        <v>0</v>
      </c>
      <c r="I55" s="785">
        <f t="shared" si="18"/>
        <v>0</v>
      </c>
      <c r="J55" s="785">
        <f t="shared" si="18"/>
        <v>0</v>
      </c>
      <c r="K55" s="785">
        <f t="shared" si="18"/>
        <v>0</v>
      </c>
      <c r="L55" s="785">
        <f t="shared" si="18"/>
        <v>0</v>
      </c>
      <c r="M55" s="788">
        <f t="shared" si="18"/>
        <v>0</v>
      </c>
      <c r="N55" s="786">
        <f t="shared" si="13"/>
        <v>0</v>
      </c>
      <c r="O55" s="787">
        <f>SUM(O54+O56)</f>
        <v>0</v>
      </c>
      <c r="P55" s="785">
        <f>SUM(P54+P56)</f>
        <v>0</v>
      </c>
      <c r="Q55" s="785">
        <f>SUM(Q54+Q56)</f>
        <v>0</v>
      </c>
      <c r="R55" s="788">
        <f>SUM(R54+R56)</f>
        <v>0</v>
      </c>
      <c r="S55" s="789">
        <f t="shared" si="2"/>
        <v>0</v>
      </c>
    </row>
    <row r="56" spans="1:21" ht="17.25" customHeight="1" x14ac:dyDescent="0.4">
      <c r="A56" s="817"/>
      <c r="B56" s="830"/>
      <c r="C56" s="1292"/>
      <c r="D56" s="784" t="s">
        <v>17</v>
      </c>
      <c r="E56" s="1298"/>
      <c r="F56" s="820"/>
      <c r="G56" s="820"/>
      <c r="H56" s="820"/>
      <c r="I56" s="820"/>
      <c r="J56" s="820"/>
      <c r="K56" s="820"/>
      <c r="L56" s="820"/>
      <c r="M56" s="821"/>
      <c r="N56" s="794">
        <f t="shared" si="13"/>
        <v>0</v>
      </c>
      <c r="O56" s="822"/>
      <c r="P56" s="820"/>
      <c r="Q56" s="820"/>
      <c r="R56" s="821"/>
      <c r="S56" s="796">
        <f t="shared" si="2"/>
        <v>0</v>
      </c>
    </row>
    <row r="57" spans="1:21" s="156" customFormat="1" ht="17.25" hidden="1" customHeight="1" x14ac:dyDescent="0.35">
      <c r="A57" s="812"/>
      <c r="B57" s="161"/>
      <c r="C57" s="1292"/>
      <c r="D57" s="771" t="s">
        <v>520</v>
      </c>
      <c r="E57" s="1298" t="s">
        <v>267</v>
      </c>
      <c r="F57" s="813"/>
      <c r="G57" s="813"/>
      <c r="H57" s="813"/>
      <c r="I57" s="813"/>
      <c r="J57" s="813"/>
      <c r="K57" s="813"/>
      <c r="L57" s="813"/>
      <c r="M57" s="814"/>
      <c r="N57" s="776">
        <f t="shared" si="13"/>
        <v>0</v>
      </c>
      <c r="O57" s="815"/>
      <c r="P57" s="813"/>
      <c r="Q57" s="813"/>
      <c r="R57" s="814"/>
      <c r="S57" s="778">
        <f t="shared" si="2"/>
        <v>0</v>
      </c>
      <c r="T57" s="816"/>
      <c r="U57" s="780"/>
    </row>
    <row r="58" spans="1:21" ht="17.25" hidden="1" customHeight="1" x14ac:dyDescent="0.35">
      <c r="A58" s="817"/>
      <c r="B58" s="831"/>
      <c r="C58" s="1292"/>
      <c r="D58" s="784" t="s">
        <v>297</v>
      </c>
      <c r="E58" s="1298"/>
      <c r="F58" s="785">
        <f>SUM(F57+F59)</f>
        <v>0</v>
      </c>
      <c r="G58" s="785">
        <f t="shared" ref="G58:M58" si="19">SUM(G57+G59)</f>
        <v>0</v>
      </c>
      <c r="H58" s="785">
        <f t="shared" si="19"/>
        <v>0</v>
      </c>
      <c r="I58" s="785">
        <f t="shared" si="19"/>
        <v>0</v>
      </c>
      <c r="J58" s="785">
        <f t="shared" si="19"/>
        <v>0</v>
      </c>
      <c r="K58" s="785">
        <f t="shared" si="19"/>
        <v>0</v>
      </c>
      <c r="L58" s="785">
        <f t="shared" si="19"/>
        <v>0</v>
      </c>
      <c r="M58" s="788">
        <f t="shared" si="19"/>
        <v>0</v>
      </c>
      <c r="N58" s="786">
        <f t="shared" si="13"/>
        <v>0</v>
      </c>
      <c r="O58" s="787">
        <f>SUM(O57+O59)</f>
        <v>0</v>
      </c>
      <c r="P58" s="785">
        <f>SUM(P57+P59)</f>
        <v>0</v>
      </c>
      <c r="Q58" s="785">
        <f>SUM(Q57+Q59)</f>
        <v>0</v>
      </c>
      <c r="R58" s="788">
        <f>SUM(R57+R59)</f>
        <v>0</v>
      </c>
      <c r="S58" s="789">
        <f t="shared" si="2"/>
        <v>0</v>
      </c>
    </row>
    <row r="59" spans="1:21" ht="17.25" hidden="1" customHeight="1" x14ac:dyDescent="0.4">
      <c r="A59" s="817"/>
      <c r="B59" s="831"/>
      <c r="C59" s="1292"/>
      <c r="D59" s="784" t="s">
        <v>17</v>
      </c>
      <c r="E59" s="1298"/>
      <c r="F59" s="826"/>
      <c r="G59" s="820"/>
      <c r="H59" s="826"/>
      <c r="I59" s="826"/>
      <c r="J59" s="826"/>
      <c r="K59" s="826"/>
      <c r="L59" s="826"/>
      <c r="M59" s="827"/>
      <c r="N59" s="786">
        <f t="shared" si="13"/>
        <v>0</v>
      </c>
      <c r="O59" s="828"/>
      <c r="P59" s="826"/>
      <c r="Q59" s="826"/>
      <c r="R59" s="827"/>
      <c r="S59" s="789">
        <f t="shared" si="2"/>
        <v>0</v>
      </c>
    </row>
    <row r="60" spans="1:21" s="156" customFormat="1" ht="17.25" hidden="1" customHeight="1" x14ac:dyDescent="0.35">
      <c r="A60" s="812"/>
      <c r="B60" s="169"/>
      <c r="C60" s="1292"/>
      <c r="D60" s="771" t="s">
        <v>520</v>
      </c>
      <c r="E60" s="1298" t="s">
        <v>267</v>
      </c>
      <c r="F60" s="813"/>
      <c r="G60" s="813"/>
      <c r="H60" s="813"/>
      <c r="I60" s="813"/>
      <c r="J60" s="813"/>
      <c r="K60" s="813"/>
      <c r="L60" s="813"/>
      <c r="M60" s="814"/>
      <c r="N60" s="776">
        <f t="shared" si="13"/>
        <v>0</v>
      </c>
      <c r="O60" s="815"/>
      <c r="P60" s="813"/>
      <c r="Q60" s="813"/>
      <c r="R60" s="814"/>
      <c r="S60" s="778">
        <f t="shared" si="2"/>
        <v>0</v>
      </c>
      <c r="T60" s="816"/>
      <c r="U60" s="780"/>
    </row>
    <row r="61" spans="1:21" ht="17.25" hidden="1" customHeight="1" x14ac:dyDescent="0.35">
      <c r="A61" s="817"/>
      <c r="B61" s="169"/>
      <c r="C61" s="1292"/>
      <c r="D61" s="784" t="s">
        <v>297</v>
      </c>
      <c r="E61" s="1298"/>
      <c r="F61" s="785">
        <f>SUM(F60+F62)</f>
        <v>0</v>
      </c>
      <c r="G61" s="785">
        <f t="shared" ref="G61:M61" si="20">SUM(G60+G62)</f>
        <v>0</v>
      </c>
      <c r="H61" s="785">
        <f t="shared" si="20"/>
        <v>0</v>
      </c>
      <c r="I61" s="785">
        <f t="shared" si="20"/>
        <v>0</v>
      </c>
      <c r="J61" s="785">
        <f t="shared" si="20"/>
        <v>0</v>
      </c>
      <c r="K61" s="785">
        <f t="shared" si="20"/>
        <v>0</v>
      </c>
      <c r="L61" s="785">
        <f t="shared" si="20"/>
        <v>0</v>
      </c>
      <c r="M61" s="788">
        <f t="shared" si="20"/>
        <v>0</v>
      </c>
      <c r="N61" s="786">
        <f t="shared" si="13"/>
        <v>0</v>
      </c>
      <c r="O61" s="787">
        <f>SUM(O60+O62)</f>
        <v>0</v>
      </c>
      <c r="P61" s="785">
        <f>SUM(P60+P62)</f>
        <v>0</v>
      </c>
      <c r="Q61" s="785">
        <f>SUM(Q60+Q62)</f>
        <v>0</v>
      </c>
      <c r="R61" s="788">
        <f>SUM(R60+R62)</f>
        <v>0</v>
      </c>
      <c r="S61" s="789">
        <f t="shared" si="2"/>
        <v>0</v>
      </c>
    </row>
    <row r="62" spans="1:21" ht="17.25" hidden="1" customHeight="1" x14ac:dyDescent="0.4">
      <c r="A62" s="817"/>
      <c r="B62" s="825"/>
      <c r="C62" s="1292"/>
      <c r="D62" s="784" t="s">
        <v>17</v>
      </c>
      <c r="E62" s="1298"/>
      <c r="F62" s="820"/>
      <c r="G62" s="820"/>
      <c r="H62" s="820"/>
      <c r="I62" s="820">
        <v>0</v>
      </c>
      <c r="J62" s="820">
        <v>0</v>
      </c>
      <c r="K62" s="820"/>
      <c r="L62" s="820"/>
      <c r="M62" s="821"/>
      <c r="N62" s="794">
        <f t="shared" si="13"/>
        <v>0</v>
      </c>
      <c r="O62" s="822"/>
      <c r="P62" s="820"/>
      <c r="Q62" s="820"/>
      <c r="R62" s="821"/>
      <c r="S62" s="789">
        <f t="shared" si="2"/>
        <v>0</v>
      </c>
    </row>
    <row r="63" spans="1:21" ht="17.25" customHeight="1" x14ac:dyDescent="0.4">
      <c r="A63" s="817"/>
      <c r="B63" s="825"/>
      <c r="C63" s="1292" t="s">
        <v>493</v>
      </c>
      <c r="D63" s="771" t="s">
        <v>520</v>
      </c>
      <c r="E63" s="1298" t="s">
        <v>267</v>
      </c>
      <c r="F63" s="820"/>
      <c r="G63" s="820"/>
      <c r="H63" s="820"/>
      <c r="I63" s="820">
        <v>20903</v>
      </c>
      <c r="J63" s="820"/>
      <c r="K63" s="820"/>
      <c r="L63" s="820"/>
      <c r="M63" s="821"/>
      <c r="N63" s="794">
        <f t="shared" si="13"/>
        <v>20903</v>
      </c>
      <c r="O63" s="822"/>
      <c r="P63" s="820"/>
      <c r="Q63" s="820"/>
      <c r="R63" s="821"/>
      <c r="S63" s="789">
        <f t="shared" si="2"/>
        <v>20903</v>
      </c>
    </row>
    <row r="64" spans="1:21" ht="17.25" customHeight="1" x14ac:dyDescent="0.4">
      <c r="A64" s="817"/>
      <c r="B64" s="169"/>
      <c r="C64" s="1292"/>
      <c r="D64" s="784" t="s">
        <v>297</v>
      </c>
      <c r="E64" s="1298"/>
      <c r="F64" s="820">
        <f>SUM(F63+F65)</f>
        <v>0</v>
      </c>
      <c r="G64" s="820">
        <f t="shared" ref="G64:M64" si="21">SUM(G63+G65)</f>
        <v>0</v>
      </c>
      <c r="H64" s="820">
        <f t="shared" si="21"/>
        <v>0</v>
      </c>
      <c r="I64" s="820">
        <f t="shared" si="21"/>
        <v>20903</v>
      </c>
      <c r="J64" s="820">
        <f t="shared" si="21"/>
        <v>0</v>
      </c>
      <c r="K64" s="820">
        <f t="shared" si="21"/>
        <v>0</v>
      </c>
      <c r="L64" s="820">
        <f t="shared" si="21"/>
        <v>0</v>
      </c>
      <c r="M64" s="820">
        <f t="shared" si="21"/>
        <v>0</v>
      </c>
      <c r="N64" s="794">
        <f t="shared" si="13"/>
        <v>20903</v>
      </c>
      <c r="O64" s="822"/>
      <c r="P64" s="820"/>
      <c r="Q64" s="820"/>
      <c r="R64" s="821"/>
      <c r="S64" s="789">
        <f t="shared" si="2"/>
        <v>20903</v>
      </c>
    </row>
    <row r="65" spans="1:55" ht="17.25" customHeight="1" x14ac:dyDescent="0.4">
      <c r="A65" s="817"/>
      <c r="B65" s="825"/>
      <c r="C65" s="1292"/>
      <c r="D65" s="784" t="s">
        <v>17</v>
      </c>
      <c r="E65" s="1298"/>
      <c r="F65" s="820"/>
      <c r="G65" s="820"/>
      <c r="H65" s="820"/>
      <c r="I65" s="820"/>
      <c r="J65" s="820"/>
      <c r="K65" s="820"/>
      <c r="L65" s="820"/>
      <c r="M65" s="821"/>
      <c r="N65" s="794">
        <f t="shared" si="13"/>
        <v>0</v>
      </c>
      <c r="O65" s="822"/>
      <c r="P65" s="820"/>
      <c r="Q65" s="820"/>
      <c r="R65" s="821"/>
      <c r="S65" s="789">
        <f t="shared" si="2"/>
        <v>0</v>
      </c>
    </row>
    <row r="66" spans="1:55" ht="17.25" customHeight="1" x14ac:dyDescent="0.35">
      <c r="A66" s="817"/>
      <c r="B66" s="825"/>
      <c r="C66" s="1292" t="s">
        <v>454</v>
      </c>
      <c r="D66" s="771" t="s">
        <v>520</v>
      </c>
      <c r="E66" s="1298" t="s">
        <v>267</v>
      </c>
      <c r="F66" s="826"/>
      <c r="G66" s="826"/>
      <c r="H66" s="826"/>
      <c r="I66" s="826">
        <v>9702</v>
      </c>
      <c r="J66" s="826"/>
      <c r="K66" s="826"/>
      <c r="L66" s="826"/>
      <c r="M66" s="827"/>
      <c r="N66" s="786">
        <f t="shared" si="13"/>
        <v>9702</v>
      </c>
      <c r="O66" s="828"/>
      <c r="P66" s="826"/>
      <c r="Q66" s="826"/>
      <c r="R66" s="827"/>
      <c r="S66" s="789">
        <f t="shared" si="2"/>
        <v>9702</v>
      </c>
    </row>
    <row r="67" spans="1:55" ht="17.25" customHeight="1" x14ac:dyDescent="0.35">
      <c r="A67" s="817"/>
      <c r="B67" s="169"/>
      <c r="C67" s="1292"/>
      <c r="D67" s="784" t="s">
        <v>297</v>
      </c>
      <c r="E67" s="1298"/>
      <c r="F67" s="785">
        <f>SUM(F66+F68)</f>
        <v>0</v>
      </c>
      <c r="G67" s="785">
        <f t="shared" ref="G67:O67" si="22">SUM(G66+G68)</f>
        <v>0</v>
      </c>
      <c r="H67" s="785">
        <f t="shared" si="22"/>
        <v>0</v>
      </c>
      <c r="I67" s="785">
        <f t="shared" si="22"/>
        <v>9702</v>
      </c>
      <c r="J67" s="785">
        <f t="shared" si="22"/>
        <v>0</v>
      </c>
      <c r="K67" s="785">
        <f t="shared" si="22"/>
        <v>0</v>
      </c>
      <c r="L67" s="785">
        <f t="shared" si="22"/>
        <v>0</v>
      </c>
      <c r="M67" s="788">
        <f t="shared" si="22"/>
        <v>0</v>
      </c>
      <c r="N67" s="786">
        <f t="shared" si="13"/>
        <v>9702</v>
      </c>
      <c r="O67" s="787">
        <f t="shared" si="22"/>
        <v>0</v>
      </c>
      <c r="P67" s="785">
        <f>SUM(P66+P68)</f>
        <v>0</v>
      </c>
      <c r="Q67" s="785">
        <f>SUM(Q66+Q68)</f>
        <v>0</v>
      </c>
      <c r="R67" s="788">
        <f>SUM(R66+R68)</f>
        <v>0</v>
      </c>
      <c r="S67" s="789">
        <f t="shared" si="2"/>
        <v>9702</v>
      </c>
    </row>
    <row r="68" spans="1:55" ht="17.25" customHeight="1" x14ac:dyDescent="0.4">
      <c r="A68" s="817"/>
      <c r="B68" s="825"/>
      <c r="C68" s="1292"/>
      <c r="D68" s="784" t="s">
        <v>17</v>
      </c>
      <c r="E68" s="1298"/>
      <c r="F68" s="820"/>
      <c r="G68" s="820"/>
      <c r="H68" s="820"/>
      <c r="I68" s="820">
        <v>0</v>
      </c>
      <c r="J68" s="820"/>
      <c r="K68" s="820"/>
      <c r="L68" s="820"/>
      <c r="M68" s="821"/>
      <c r="N68" s="794">
        <f t="shared" si="13"/>
        <v>0</v>
      </c>
      <c r="O68" s="822"/>
      <c r="P68" s="820"/>
      <c r="Q68" s="820"/>
      <c r="R68" s="821"/>
      <c r="S68" s="796">
        <f t="shared" si="2"/>
        <v>0</v>
      </c>
    </row>
    <row r="69" spans="1:55" s="156" customFormat="1" ht="17.25" hidden="1" customHeight="1" x14ac:dyDescent="0.35">
      <c r="A69" s="812"/>
      <c r="B69" s="825"/>
      <c r="C69" s="1292" t="s">
        <v>387</v>
      </c>
      <c r="D69" s="771" t="s">
        <v>520</v>
      </c>
      <c r="E69" s="1298" t="s">
        <v>267</v>
      </c>
      <c r="F69" s="813"/>
      <c r="G69" s="813"/>
      <c r="H69" s="813"/>
      <c r="I69" s="813"/>
      <c r="J69" s="813"/>
      <c r="K69" s="813"/>
      <c r="L69" s="813"/>
      <c r="M69" s="814"/>
      <c r="N69" s="776">
        <f t="shared" si="13"/>
        <v>0</v>
      </c>
      <c r="O69" s="815"/>
      <c r="P69" s="813"/>
      <c r="Q69" s="813"/>
      <c r="R69" s="814"/>
      <c r="S69" s="778">
        <f t="shared" si="2"/>
        <v>0</v>
      </c>
      <c r="T69" s="816"/>
      <c r="U69" s="780"/>
    </row>
    <row r="70" spans="1:55" ht="17.25" hidden="1" customHeight="1" x14ac:dyDescent="0.35">
      <c r="A70" s="817"/>
      <c r="B70" s="169"/>
      <c r="C70" s="1292"/>
      <c r="D70" s="784" t="s">
        <v>297</v>
      </c>
      <c r="E70" s="1298"/>
      <c r="F70" s="785">
        <f>SUM(F69+F71)</f>
        <v>0</v>
      </c>
      <c r="G70" s="785">
        <f t="shared" ref="G70:M70" si="23">SUM(G69+G71)</f>
        <v>0</v>
      </c>
      <c r="H70" s="785">
        <f t="shared" si="23"/>
        <v>0</v>
      </c>
      <c r="I70" s="785">
        <f t="shared" si="23"/>
        <v>0</v>
      </c>
      <c r="J70" s="785">
        <f t="shared" si="23"/>
        <v>0</v>
      </c>
      <c r="K70" s="785">
        <f t="shared" si="23"/>
        <v>0</v>
      </c>
      <c r="L70" s="785">
        <f t="shared" si="23"/>
        <v>0</v>
      </c>
      <c r="M70" s="788">
        <f t="shared" si="23"/>
        <v>0</v>
      </c>
      <c r="N70" s="786">
        <f t="shared" si="13"/>
        <v>0</v>
      </c>
      <c r="O70" s="787">
        <f>SUM(O69+O71)</f>
        <v>0</v>
      </c>
      <c r="P70" s="785">
        <f>SUM(P69+P71)</f>
        <v>0</v>
      </c>
      <c r="Q70" s="785">
        <f>SUM(Q69+Q71)</f>
        <v>0</v>
      </c>
      <c r="R70" s="788">
        <f>SUM(R69+R71)</f>
        <v>0</v>
      </c>
      <c r="S70" s="789">
        <f t="shared" si="2"/>
        <v>0</v>
      </c>
    </row>
    <row r="71" spans="1:55" ht="17.25" hidden="1" customHeight="1" x14ac:dyDescent="0.4">
      <c r="A71" s="819"/>
      <c r="B71" s="825"/>
      <c r="C71" s="1292"/>
      <c r="D71" s="784" t="s">
        <v>17</v>
      </c>
      <c r="E71" s="1298"/>
      <c r="F71" s="820"/>
      <c r="G71" s="820"/>
      <c r="H71" s="820"/>
      <c r="I71" s="820">
        <v>0</v>
      </c>
      <c r="J71" s="820"/>
      <c r="K71" s="820"/>
      <c r="L71" s="820"/>
      <c r="M71" s="821"/>
      <c r="N71" s="794">
        <f t="shared" si="13"/>
        <v>0</v>
      </c>
      <c r="O71" s="822"/>
      <c r="P71" s="820"/>
      <c r="Q71" s="820"/>
      <c r="R71" s="821"/>
      <c r="S71" s="796">
        <f t="shared" si="2"/>
        <v>0</v>
      </c>
    </row>
    <row r="72" spans="1:55" s="156" customFormat="1" ht="17.25" hidden="1" customHeight="1" x14ac:dyDescent="0.35">
      <c r="A72" s="812"/>
      <c r="B72" s="825"/>
      <c r="C72" s="1292" t="s">
        <v>544</v>
      </c>
      <c r="D72" s="771" t="s">
        <v>520</v>
      </c>
      <c r="E72" s="1298" t="s">
        <v>267</v>
      </c>
      <c r="F72" s="813"/>
      <c r="G72" s="813"/>
      <c r="H72" s="813"/>
      <c r="I72" s="813"/>
      <c r="J72" s="813"/>
      <c r="K72" s="813"/>
      <c r="L72" s="813"/>
      <c r="M72" s="814"/>
      <c r="N72" s="776">
        <f t="shared" si="13"/>
        <v>0</v>
      </c>
      <c r="O72" s="815"/>
      <c r="P72" s="813"/>
      <c r="Q72" s="813"/>
      <c r="R72" s="814"/>
      <c r="S72" s="778">
        <f t="shared" si="2"/>
        <v>0</v>
      </c>
      <c r="T72" s="816"/>
      <c r="U72" s="780"/>
    </row>
    <row r="73" spans="1:55" ht="17.25" hidden="1" customHeight="1" x14ac:dyDescent="0.35">
      <c r="A73" s="817"/>
      <c r="B73" s="169"/>
      <c r="C73" s="1292"/>
      <c r="D73" s="784" t="s">
        <v>297</v>
      </c>
      <c r="E73" s="1298"/>
      <c r="F73" s="785">
        <f>SUM(F72+F74)</f>
        <v>0</v>
      </c>
      <c r="G73" s="785">
        <f t="shared" ref="G73:M73" si="24">SUM(G72+G74)</f>
        <v>0</v>
      </c>
      <c r="H73" s="785">
        <f t="shared" si="24"/>
        <v>0</v>
      </c>
      <c r="I73" s="785">
        <f t="shared" si="24"/>
        <v>0</v>
      </c>
      <c r="J73" s="785">
        <f t="shared" si="24"/>
        <v>0</v>
      </c>
      <c r="K73" s="785">
        <f t="shared" si="24"/>
        <v>0</v>
      </c>
      <c r="L73" s="785">
        <f t="shared" si="24"/>
        <v>0</v>
      </c>
      <c r="M73" s="788">
        <f t="shared" si="24"/>
        <v>0</v>
      </c>
      <c r="N73" s="786">
        <f t="shared" si="13"/>
        <v>0</v>
      </c>
      <c r="O73" s="787">
        <f>SUM(O72+O74)</f>
        <v>0</v>
      </c>
      <c r="P73" s="785">
        <f>SUM(P72+P74)</f>
        <v>0</v>
      </c>
      <c r="Q73" s="785">
        <f>SUM(Q72+Q74)</f>
        <v>0</v>
      </c>
      <c r="R73" s="788">
        <f>SUM(R72+R74)</f>
        <v>0</v>
      </c>
      <c r="S73" s="789">
        <f t="shared" si="2"/>
        <v>0</v>
      </c>
    </row>
    <row r="74" spans="1:55" ht="17.25" hidden="1" customHeight="1" x14ac:dyDescent="0.35">
      <c r="A74" s="817"/>
      <c r="B74" s="825"/>
      <c r="C74" s="1292"/>
      <c r="D74" s="784" t="s">
        <v>17</v>
      </c>
      <c r="E74" s="1298"/>
      <c r="F74" s="826"/>
      <c r="G74" s="826"/>
      <c r="H74" s="826"/>
      <c r="I74" s="826"/>
      <c r="J74" s="826"/>
      <c r="K74" s="826"/>
      <c r="L74" s="826"/>
      <c r="M74" s="827"/>
      <c r="N74" s="786">
        <f t="shared" si="13"/>
        <v>0</v>
      </c>
      <c r="O74" s="828"/>
      <c r="P74" s="826"/>
      <c r="Q74" s="826"/>
      <c r="R74" s="827"/>
      <c r="S74" s="789">
        <f t="shared" si="2"/>
        <v>0</v>
      </c>
    </row>
    <row r="75" spans="1:55" s="156" customFormat="1" ht="17.25" customHeight="1" x14ac:dyDescent="0.35">
      <c r="A75" s="812"/>
      <c r="B75" s="825"/>
      <c r="C75" s="1292" t="s">
        <v>462</v>
      </c>
      <c r="D75" s="771" t="s">
        <v>520</v>
      </c>
      <c r="E75" s="1298" t="s">
        <v>267</v>
      </c>
      <c r="F75" s="813"/>
      <c r="G75" s="813"/>
      <c r="H75" s="813"/>
      <c r="I75" s="813"/>
      <c r="J75" s="813"/>
      <c r="K75" s="813"/>
      <c r="L75" s="813"/>
      <c r="M75" s="814"/>
      <c r="N75" s="776">
        <f t="shared" si="13"/>
        <v>0</v>
      </c>
      <c r="O75" s="815"/>
      <c r="P75" s="813"/>
      <c r="Q75" s="813"/>
      <c r="R75" s="814"/>
      <c r="S75" s="778">
        <f t="shared" si="2"/>
        <v>0</v>
      </c>
      <c r="T75" s="816"/>
      <c r="U75" s="780"/>
    </row>
    <row r="76" spans="1:55" ht="17.25" customHeight="1" x14ac:dyDescent="0.35">
      <c r="A76" s="817"/>
      <c r="B76" s="166"/>
      <c r="C76" s="1292"/>
      <c r="D76" s="784" t="s">
        <v>297</v>
      </c>
      <c r="E76" s="1298"/>
      <c r="F76" s="785">
        <f>SUM(F75+F77)</f>
        <v>0</v>
      </c>
      <c r="G76" s="785">
        <f t="shared" ref="G76:M76" si="25">SUM(G75+G77)</f>
        <v>0</v>
      </c>
      <c r="H76" s="785">
        <f t="shared" si="25"/>
        <v>0</v>
      </c>
      <c r="I76" s="785">
        <f t="shared" si="25"/>
        <v>0</v>
      </c>
      <c r="J76" s="785">
        <f t="shared" si="25"/>
        <v>0</v>
      </c>
      <c r="K76" s="785">
        <f t="shared" si="25"/>
        <v>0</v>
      </c>
      <c r="L76" s="785">
        <f t="shared" si="25"/>
        <v>0</v>
      </c>
      <c r="M76" s="788">
        <f t="shared" si="25"/>
        <v>0</v>
      </c>
      <c r="N76" s="786">
        <f t="shared" ref="N76:N110" si="26">SUM(F76:M76)</f>
        <v>0</v>
      </c>
      <c r="O76" s="787">
        <f>SUM(O75+O77)</f>
        <v>0</v>
      </c>
      <c r="P76" s="785">
        <f>SUM(P75+P77)</f>
        <v>0</v>
      </c>
      <c r="Q76" s="785">
        <f>SUM(Q75+Q77)</f>
        <v>0</v>
      </c>
      <c r="R76" s="788">
        <f>SUM(R75+R77)</f>
        <v>0</v>
      </c>
      <c r="S76" s="789">
        <f t="shared" si="2"/>
        <v>0</v>
      </c>
    </row>
    <row r="77" spans="1:55" s="824" customFormat="1" ht="17.25" customHeight="1" x14ac:dyDescent="0.4">
      <c r="A77" s="819"/>
      <c r="B77" s="829"/>
      <c r="C77" s="1292"/>
      <c r="D77" s="784" t="s">
        <v>17</v>
      </c>
      <c r="E77" s="1298"/>
      <c r="F77" s="820"/>
      <c r="G77" s="820"/>
      <c r="H77" s="820"/>
      <c r="I77" s="820">
        <v>0</v>
      </c>
      <c r="J77" s="820"/>
      <c r="K77" s="820"/>
      <c r="L77" s="820"/>
      <c r="M77" s="821"/>
      <c r="N77" s="794">
        <f t="shared" si="26"/>
        <v>0</v>
      </c>
      <c r="O77" s="822"/>
      <c r="P77" s="820"/>
      <c r="Q77" s="820"/>
      <c r="R77" s="821"/>
      <c r="S77" s="796">
        <f t="shared" si="2"/>
        <v>0</v>
      </c>
      <c r="T77" s="823"/>
      <c r="U77" s="801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</row>
    <row r="78" spans="1:55" s="156" customFormat="1" ht="17.25" customHeight="1" x14ac:dyDescent="0.35">
      <c r="A78" s="812"/>
      <c r="B78" s="830"/>
      <c r="C78" s="1292" t="s">
        <v>463</v>
      </c>
      <c r="D78" s="771" t="s">
        <v>520</v>
      </c>
      <c r="E78" s="1298" t="s">
        <v>267</v>
      </c>
      <c r="F78" s="813"/>
      <c r="G78" s="813"/>
      <c r="H78" s="813"/>
      <c r="I78" s="813"/>
      <c r="J78" s="813"/>
      <c r="K78" s="813"/>
      <c r="L78" s="813"/>
      <c r="M78" s="814"/>
      <c r="N78" s="776">
        <f t="shared" si="26"/>
        <v>0</v>
      </c>
      <c r="O78" s="815"/>
      <c r="P78" s="813"/>
      <c r="Q78" s="813"/>
      <c r="R78" s="814"/>
      <c r="S78" s="778">
        <f t="shared" si="2"/>
        <v>0</v>
      </c>
      <c r="T78" s="816"/>
      <c r="U78" s="780"/>
    </row>
    <row r="79" spans="1:55" ht="17.25" customHeight="1" x14ac:dyDescent="0.35">
      <c r="A79" s="817"/>
      <c r="B79" s="825"/>
      <c r="C79" s="1292"/>
      <c r="D79" s="784" t="s">
        <v>297</v>
      </c>
      <c r="E79" s="1298"/>
      <c r="F79" s="785">
        <f>SUM(F78+F80)</f>
        <v>0</v>
      </c>
      <c r="G79" s="785">
        <f t="shared" ref="G79:M79" si="27">SUM(G78+G80)</f>
        <v>0</v>
      </c>
      <c r="H79" s="785">
        <f t="shared" si="27"/>
        <v>0</v>
      </c>
      <c r="I79" s="785">
        <f t="shared" si="27"/>
        <v>0</v>
      </c>
      <c r="J79" s="785">
        <f t="shared" si="27"/>
        <v>0</v>
      </c>
      <c r="K79" s="785">
        <f t="shared" si="27"/>
        <v>0</v>
      </c>
      <c r="L79" s="785">
        <f t="shared" si="27"/>
        <v>0</v>
      </c>
      <c r="M79" s="788">
        <f t="shared" si="27"/>
        <v>0</v>
      </c>
      <c r="N79" s="786">
        <f t="shared" si="26"/>
        <v>0</v>
      </c>
      <c r="O79" s="787">
        <f>SUM(O78+O80)</f>
        <v>0</v>
      </c>
      <c r="P79" s="785">
        <f>SUM(P78+P80)</f>
        <v>0</v>
      </c>
      <c r="Q79" s="785">
        <f>SUM(Q78+Q80)</f>
        <v>0</v>
      </c>
      <c r="R79" s="788">
        <f>SUM(R78+R80)</f>
        <v>0</v>
      </c>
      <c r="S79" s="789">
        <f t="shared" si="2"/>
        <v>0</v>
      </c>
    </row>
    <row r="80" spans="1:55" ht="17.25" customHeight="1" x14ac:dyDescent="0.4">
      <c r="A80" s="819"/>
      <c r="B80" s="830"/>
      <c r="C80" s="1292"/>
      <c r="D80" s="784" t="s">
        <v>17</v>
      </c>
      <c r="E80" s="1298"/>
      <c r="F80" s="820"/>
      <c r="G80" s="820"/>
      <c r="H80" s="820"/>
      <c r="I80" s="820">
        <v>0</v>
      </c>
      <c r="J80" s="820"/>
      <c r="K80" s="820"/>
      <c r="L80" s="820"/>
      <c r="M80" s="821"/>
      <c r="N80" s="794">
        <f t="shared" si="26"/>
        <v>0</v>
      </c>
      <c r="O80" s="822"/>
      <c r="P80" s="820"/>
      <c r="Q80" s="820"/>
      <c r="R80" s="821"/>
      <c r="S80" s="796">
        <f t="shared" si="2"/>
        <v>0</v>
      </c>
    </row>
    <row r="81" spans="1:55" ht="17.25" hidden="1" customHeight="1" x14ac:dyDescent="0.35">
      <c r="A81" s="817"/>
      <c r="B81" s="825"/>
      <c r="C81" s="1292"/>
      <c r="D81" s="771" t="s">
        <v>520</v>
      </c>
      <c r="E81" s="1298" t="s">
        <v>267</v>
      </c>
      <c r="F81" s="826"/>
      <c r="G81" s="826"/>
      <c r="H81" s="826"/>
      <c r="I81" s="826"/>
      <c r="J81" s="826"/>
      <c r="K81" s="826"/>
      <c r="L81" s="826"/>
      <c r="M81" s="827"/>
      <c r="N81" s="786">
        <f t="shared" si="26"/>
        <v>0</v>
      </c>
      <c r="O81" s="828"/>
      <c r="P81" s="826"/>
      <c r="Q81" s="826"/>
      <c r="R81" s="827"/>
      <c r="S81" s="789">
        <f t="shared" si="2"/>
        <v>0</v>
      </c>
    </row>
    <row r="82" spans="1:55" ht="17.25" hidden="1" customHeight="1" x14ac:dyDescent="0.35">
      <c r="A82" s="817"/>
      <c r="B82" s="825"/>
      <c r="C82" s="1292"/>
      <c r="D82" s="784" t="s">
        <v>297</v>
      </c>
      <c r="E82" s="1298"/>
      <c r="F82" s="785">
        <f>SUM(F81+F83)</f>
        <v>0</v>
      </c>
      <c r="G82" s="785">
        <f t="shared" ref="G82:O82" si="28">SUM(G81+G83)</f>
        <v>0</v>
      </c>
      <c r="H82" s="785">
        <f t="shared" si="28"/>
        <v>0</v>
      </c>
      <c r="I82" s="785">
        <f t="shared" si="28"/>
        <v>0</v>
      </c>
      <c r="J82" s="785">
        <f t="shared" si="28"/>
        <v>0</v>
      </c>
      <c r="K82" s="785">
        <f t="shared" si="28"/>
        <v>0</v>
      </c>
      <c r="L82" s="785">
        <f t="shared" si="28"/>
        <v>0</v>
      </c>
      <c r="M82" s="785">
        <f t="shared" si="28"/>
        <v>0</v>
      </c>
      <c r="N82" s="786">
        <f t="shared" si="26"/>
        <v>0</v>
      </c>
      <c r="O82" s="785">
        <f t="shared" si="28"/>
        <v>0</v>
      </c>
      <c r="P82" s="785">
        <f t="shared" ref="P82" si="29">SUM(P81+P83)</f>
        <v>0</v>
      </c>
      <c r="Q82" s="785">
        <f t="shared" ref="Q82" si="30">SUM(Q81+Q83)</f>
        <v>0</v>
      </c>
      <c r="R82" s="785">
        <f t="shared" ref="R82" si="31">SUM(R81+R83)</f>
        <v>0</v>
      </c>
      <c r="S82" s="789">
        <f t="shared" si="2"/>
        <v>0</v>
      </c>
    </row>
    <row r="83" spans="1:55" ht="17.25" hidden="1" customHeight="1" x14ac:dyDescent="0.35">
      <c r="A83" s="817"/>
      <c r="B83" s="825"/>
      <c r="C83" s="1292"/>
      <c r="D83" s="784" t="s">
        <v>17</v>
      </c>
      <c r="E83" s="1298"/>
      <c r="F83" s="826"/>
      <c r="G83" s="826"/>
      <c r="H83" s="826"/>
      <c r="I83" s="826"/>
      <c r="J83" s="826"/>
      <c r="K83" s="826"/>
      <c r="L83" s="826"/>
      <c r="M83" s="827"/>
      <c r="N83" s="786">
        <f t="shared" si="26"/>
        <v>0</v>
      </c>
      <c r="O83" s="828"/>
      <c r="P83" s="826"/>
      <c r="Q83" s="826"/>
      <c r="R83" s="827"/>
      <c r="S83" s="789">
        <f t="shared" si="2"/>
        <v>0</v>
      </c>
    </row>
    <row r="84" spans="1:55" s="156" customFormat="1" ht="17.25" customHeight="1" x14ac:dyDescent="0.35">
      <c r="A84" s="812"/>
      <c r="B84" s="161"/>
      <c r="C84" s="1292" t="s">
        <v>388</v>
      </c>
      <c r="D84" s="771" t="s">
        <v>520</v>
      </c>
      <c r="E84" s="1298" t="s">
        <v>267</v>
      </c>
      <c r="F84" s="813"/>
      <c r="G84" s="813"/>
      <c r="H84" s="813"/>
      <c r="I84" s="813">
        <v>153100</v>
      </c>
      <c r="J84" s="813"/>
      <c r="K84" s="813"/>
      <c r="L84" s="813"/>
      <c r="M84" s="814"/>
      <c r="N84" s="786">
        <f t="shared" si="26"/>
        <v>153100</v>
      </c>
      <c r="O84" s="815"/>
      <c r="P84" s="813"/>
      <c r="Q84" s="813"/>
      <c r="R84" s="814"/>
      <c r="S84" s="778">
        <f t="shared" si="2"/>
        <v>153100</v>
      </c>
      <c r="T84" s="816"/>
      <c r="U84" s="780"/>
    </row>
    <row r="85" spans="1:55" ht="17.25" customHeight="1" x14ac:dyDescent="0.35">
      <c r="A85" s="832"/>
      <c r="B85" s="833"/>
      <c r="C85" s="1292"/>
      <c r="D85" s="784" t="s">
        <v>297</v>
      </c>
      <c r="E85" s="1298"/>
      <c r="F85" s="785">
        <f t="shared" ref="F85:M85" si="32">SUM(F84+F86)</f>
        <v>0</v>
      </c>
      <c r="G85" s="785">
        <f t="shared" si="32"/>
        <v>0</v>
      </c>
      <c r="H85" s="785">
        <f t="shared" si="32"/>
        <v>0</v>
      </c>
      <c r="I85" s="785">
        <f t="shared" si="32"/>
        <v>153100</v>
      </c>
      <c r="J85" s="785">
        <f t="shared" si="32"/>
        <v>0</v>
      </c>
      <c r="K85" s="785">
        <f t="shared" si="32"/>
        <v>0</v>
      </c>
      <c r="L85" s="785">
        <f t="shared" si="32"/>
        <v>0</v>
      </c>
      <c r="M85" s="788">
        <f t="shared" si="32"/>
        <v>0</v>
      </c>
      <c r="N85" s="786">
        <f t="shared" si="26"/>
        <v>153100</v>
      </c>
      <c r="O85" s="787">
        <f>SUM(O84+O86)</f>
        <v>0</v>
      </c>
      <c r="P85" s="785">
        <f>SUM(P84+P86)</f>
        <v>0</v>
      </c>
      <c r="Q85" s="785">
        <f>SUM(Q84+Q86)</f>
        <v>0</v>
      </c>
      <c r="R85" s="788">
        <f>SUM(R84+R86)</f>
        <v>0</v>
      </c>
      <c r="S85" s="789">
        <f t="shared" si="2"/>
        <v>153100</v>
      </c>
    </row>
    <row r="86" spans="1:55" s="824" customFormat="1" ht="17.25" customHeight="1" x14ac:dyDescent="0.4">
      <c r="A86" s="1197"/>
      <c r="B86" s="1198"/>
      <c r="C86" s="1292"/>
      <c r="D86" s="784" t="s">
        <v>17</v>
      </c>
      <c r="E86" s="1298"/>
      <c r="F86" s="820"/>
      <c r="G86" s="820">
        <v>0</v>
      </c>
      <c r="H86" s="820"/>
      <c r="I86" s="820">
        <v>0</v>
      </c>
      <c r="J86" s="820"/>
      <c r="K86" s="820"/>
      <c r="L86" s="820">
        <v>0</v>
      </c>
      <c r="M86" s="821"/>
      <c r="N86" s="794">
        <f t="shared" si="26"/>
        <v>0</v>
      </c>
      <c r="O86" s="822"/>
      <c r="P86" s="820"/>
      <c r="Q86" s="820"/>
      <c r="R86" s="821"/>
      <c r="S86" s="796">
        <f>SUM(N86:R86)</f>
        <v>0</v>
      </c>
      <c r="T86" s="823"/>
      <c r="U86" s="801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</row>
    <row r="87" spans="1:55" s="156" customFormat="1" ht="17.25" customHeight="1" x14ac:dyDescent="0.35">
      <c r="A87" s="812"/>
      <c r="B87" s="161"/>
      <c r="C87" s="1322" t="s">
        <v>594</v>
      </c>
      <c r="D87" s="771" t="s">
        <v>520</v>
      </c>
      <c r="E87" s="1298" t="s">
        <v>267</v>
      </c>
      <c r="F87" s="813"/>
      <c r="G87" s="813"/>
      <c r="H87" s="813"/>
      <c r="I87" s="813"/>
      <c r="J87" s="813"/>
      <c r="K87" s="813">
        <v>213981</v>
      </c>
      <c r="L87" s="813"/>
      <c r="M87" s="814"/>
      <c r="N87" s="776">
        <f t="shared" si="26"/>
        <v>213981</v>
      </c>
      <c r="O87" s="815"/>
      <c r="P87" s="813"/>
      <c r="Q87" s="813"/>
      <c r="R87" s="814"/>
      <c r="S87" s="778">
        <f>SUM(N87:R87)</f>
        <v>213981</v>
      </c>
      <c r="T87" s="816"/>
      <c r="U87" s="780"/>
    </row>
    <row r="88" spans="1:55" ht="17.25" customHeight="1" x14ac:dyDescent="0.35">
      <c r="A88" s="832"/>
      <c r="B88" s="833"/>
      <c r="C88" s="1322"/>
      <c r="D88" s="784" t="s">
        <v>297</v>
      </c>
      <c r="E88" s="1298"/>
      <c r="F88" s="785">
        <f t="shared" ref="F88:M88" si="33">SUM(F87+F89)</f>
        <v>0</v>
      </c>
      <c r="G88" s="785">
        <f t="shared" si="33"/>
        <v>0</v>
      </c>
      <c r="H88" s="785">
        <f t="shared" si="33"/>
        <v>0</v>
      </c>
      <c r="I88" s="785">
        <f t="shared" si="33"/>
        <v>0</v>
      </c>
      <c r="J88" s="785">
        <f t="shared" si="33"/>
        <v>0</v>
      </c>
      <c r="K88" s="785">
        <f t="shared" si="33"/>
        <v>213981</v>
      </c>
      <c r="L88" s="785">
        <f t="shared" si="33"/>
        <v>0</v>
      </c>
      <c r="M88" s="788">
        <f t="shared" si="33"/>
        <v>0</v>
      </c>
      <c r="N88" s="786">
        <f t="shared" si="26"/>
        <v>213981</v>
      </c>
      <c r="O88" s="787">
        <f>SUM(O87+O89)</f>
        <v>0</v>
      </c>
      <c r="P88" s="785">
        <f>SUM(P87+P89)</f>
        <v>0</v>
      </c>
      <c r="Q88" s="785">
        <f>SUM(Q87+Q89)</f>
        <v>0</v>
      </c>
      <c r="R88" s="788">
        <f>SUM(R87+R89)</f>
        <v>0</v>
      </c>
      <c r="S88" s="789">
        <f t="shared" si="2"/>
        <v>213981</v>
      </c>
    </row>
    <row r="89" spans="1:55" s="824" customFormat="1" ht="17.25" customHeight="1" x14ac:dyDescent="0.4">
      <c r="A89" s="819"/>
      <c r="B89" s="830"/>
      <c r="C89" s="1322"/>
      <c r="D89" s="784" t="s">
        <v>17</v>
      </c>
      <c r="E89" s="1298"/>
      <c r="F89" s="820"/>
      <c r="G89" s="820"/>
      <c r="H89" s="820"/>
      <c r="I89" s="820">
        <v>0</v>
      </c>
      <c r="J89" s="820">
        <v>0</v>
      </c>
      <c r="K89" s="820">
        <v>0</v>
      </c>
      <c r="L89" s="820"/>
      <c r="M89" s="821"/>
      <c r="N89" s="794">
        <f t="shared" si="26"/>
        <v>0</v>
      </c>
      <c r="O89" s="822"/>
      <c r="P89" s="820"/>
      <c r="Q89" s="820"/>
      <c r="R89" s="821"/>
      <c r="S89" s="796">
        <f t="shared" si="2"/>
        <v>0</v>
      </c>
      <c r="T89" s="823"/>
      <c r="U89" s="801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</row>
    <row r="90" spans="1:55" s="156" customFormat="1" ht="17.25" customHeight="1" x14ac:dyDescent="0.35">
      <c r="A90" s="812"/>
      <c r="B90" s="161"/>
      <c r="C90" s="1292" t="s">
        <v>389</v>
      </c>
      <c r="D90" s="771" t="s">
        <v>520</v>
      </c>
      <c r="E90" s="1298" t="s">
        <v>267</v>
      </c>
      <c r="F90" s="813"/>
      <c r="G90" s="813"/>
      <c r="H90" s="813"/>
      <c r="I90" s="813">
        <v>38648</v>
      </c>
      <c r="J90" s="813"/>
      <c r="K90" s="813"/>
      <c r="L90" s="813"/>
      <c r="M90" s="814"/>
      <c r="N90" s="776">
        <f t="shared" si="26"/>
        <v>38648</v>
      </c>
      <c r="O90" s="815"/>
      <c r="P90" s="813"/>
      <c r="Q90" s="813"/>
      <c r="R90" s="814"/>
      <c r="S90" s="778">
        <f t="shared" si="2"/>
        <v>38648</v>
      </c>
      <c r="T90" s="816"/>
      <c r="U90" s="780"/>
    </row>
    <row r="91" spans="1:55" ht="17.25" customHeight="1" x14ac:dyDescent="0.35">
      <c r="A91" s="817"/>
      <c r="B91" s="831"/>
      <c r="C91" s="1292"/>
      <c r="D91" s="784" t="s">
        <v>297</v>
      </c>
      <c r="E91" s="1298"/>
      <c r="F91" s="785">
        <f t="shared" ref="F91:M91" si="34">SUM(F90+F92)</f>
        <v>0</v>
      </c>
      <c r="G91" s="785">
        <f t="shared" si="34"/>
        <v>0</v>
      </c>
      <c r="H91" s="785">
        <f t="shared" si="34"/>
        <v>0</v>
      </c>
      <c r="I91" s="785">
        <f t="shared" si="34"/>
        <v>38648</v>
      </c>
      <c r="J91" s="785">
        <f t="shared" si="34"/>
        <v>0</v>
      </c>
      <c r="K91" s="785">
        <f t="shared" si="34"/>
        <v>0</v>
      </c>
      <c r="L91" s="785">
        <f t="shared" si="34"/>
        <v>0</v>
      </c>
      <c r="M91" s="788">
        <f t="shared" si="34"/>
        <v>0</v>
      </c>
      <c r="N91" s="786">
        <f t="shared" si="26"/>
        <v>38648</v>
      </c>
      <c r="O91" s="787">
        <f>SUM(O90+O92)</f>
        <v>0</v>
      </c>
      <c r="P91" s="785">
        <f>SUM(P90+P92)</f>
        <v>0</v>
      </c>
      <c r="Q91" s="785">
        <f>SUM(Q90+Q92)</f>
        <v>0</v>
      </c>
      <c r="R91" s="788">
        <f>SUM(R90+R92)</f>
        <v>0</v>
      </c>
      <c r="S91" s="789">
        <f t="shared" si="2"/>
        <v>38648</v>
      </c>
    </row>
    <row r="92" spans="1:55" ht="17.25" customHeight="1" x14ac:dyDescent="0.35">
      <c r="A92" s="817"/>
      <c r="B92" s="831"/>
      <c r="C92" s="1292"/>
      <c r="D92" s="784" t="s">
        <v>17</v>
      </c>
      <c r="E92" s="1298"/>
      <c r="F92" s="826"/>
      <c r="G92" s="826"/>
      <c r="H92" s="826"/>
      <c r="I92" s="826"/>
      <c r="J92" s="826"/>
      <c r="K92" s="826"/>
      <c r="L92" s="826"/>
      <c r="M92" s="827"/>
      <c r="N92" s="786">
        <f t="shared" si="26"/>
        <v>0</v>
      </c>
      <c r="O92" s="828"/>
      <c r="P92" s="826"/>
      <c r="Q92" s="826"/>
      <c r="R92" s="827"/>
      <c r="S92" s="789">
        <f t="shared" si="2"/>
        <v>0</v>
      </c>
    </row>
    <row r="93" spans="1:55" s="156" customFormat="1" ht="17.25" customHeight="1" x14ac:dyDescent="0.35">
      <c r="A93" s="812"/>
      <c r="B93" s="161"/>
      <c r="C93" s="1292" t="s">
        <v>365</v>
      </c>
      <c r="D93" s="771" t="s">
        <v>520</v>
      </c>
      <c r="E93" s="1298" t="s">
        <v>267</v>
      </c>
      <c r="F93" s="813"/>
      <c r="G93" s="813"/>
      <c r="H93" s="813"/>
      <c r="I93" s="813">
        <v>24541</v>
      </c>
      <c r="J93" s="813"/>
      <c r="K93" s="813"/>
      <c r="L93" s="813"/>
      <c r="M93" s="814"/>
      <c r="N93" s="776">
        <f t="shared" si="26"/>
        <v>24541</v>
      </c>
      <c r="O93" s="815"/>
      <c r="P93" s="813"/>
      <c r="Q93" s="813"/>
      <c r="R93" s="814"/>
      <c r="S93" s="778">
        <f t="shared" si="2"/>
        <v>24541</v>
      </c>
      <c r="T93" s="816"/>
      <c r="U93" s="780"/>
    </row>
    <row r="94" spans="1:55" ht="17.25" customHeight="1" x14ac:dyDescent="0.35">
      <c r="A94" s="817"/>
      <c r="B94" s="831"/>
      <c r="C94" s="1292"/>
      <c r="D94" s="784" t="s">
        <v>297</v>
      </c>
      <c r="E94" s="1298"/>
      <c r="F94" s="785">
        <f t="shared" ref="F94:M94" si="35">SUM(F93+F95)</f>
        <v>0</v>
      </c>
      <c r="G94" s="785">
        <f t="shared" si="35"/>
        <v>0</v>
      </c>
      <c r="H94" s="785">
        <f t="shared" si="35"/>
        <v>0</v>
      </c>
      <c r="I94" s="785">
        <f t="shared" si="35"/>
        <v>24541</v>
      </c>
      <c r="J94" s="785">
        <f t="shared" si="35"/>
        <v>0</v>
      </c>
      <c r="K94" s="785">
        <f t="shared" si="35"/>
        <v>0</v>
      </c>
      <c r="L94" s="785">
        <f t="shared" si="35"/>
        <v>0</v>
      </c>
      <c r="M94" s="788">
        <f t="shared" si="35"/>
        <v>0</v>
      </c>
      <c r="N94" s="786">
        <f t="shared" si="26"/>
        <v>24541</v>
      </c>
      <c r="O94" s="787">
        <f>SUM(O93+O95)</f>
        <v>0</v>
      </c>
      <c r="P94" s="785">
        <f>SUM(P93+P95)</f>
        <v>0</v>
      </c>
      <c r="Q94" s="785">
        <f>SUM(Q93+Q95)</f>
        <v>0</v>
      </c>
      <c r="R94" s="788">
        <f>SUM(R93+R95)</f>
        <v>0</v>
      </c>
      <c r="S94" s="789">
        <f t="shared" si="2"/>
        <v>24541</v>
      </c>
    </row>
    <row r="95" spans="1:55" s="824" customFormat="1" ht="17.25" customHeight="1" x14ac:dyDescent="0.4">
      <c r="A95" s="819"/>
      <c r="B95" s="830"/>
      <c r="C95" s="1292"/>
      <c r="D95" s="784" t="s">
        <v>17</v>
      </c>
      <c r="E95" s="1298"/>
      <c r="F95" s="820"/>
      <c r="G95" s="820"/>
      <c r="H95" s="820"/>
      <c r="I95" s="820">
        <v>0</v>
      </c>
      <c r="J95" s="820"/>
      <c r="K95" s="820"/>
      <c r="L95" s="820"/>
      <c r="M95" s="821"/>
      <c r="N95" s="794">
        <f t="shared" si="26"/>
        <v>0</v>
      </c>
      <c r="O95" s="822"/>
      <c r="P95" s="820"/>
      <c r="Q95" s="820"/>
      <c r="R95" s="821"/>
      <c r="S95" s="796">
        <f t="shared" si="2"/>
        <v>0</v>
      </c>
      <c r="T95" s="823"/>
      <c r="U95" s="801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</row>
    <row r="96" spans="1:55" s="156" customFormat="1" ht="17.25" hidden="1" customHeight="1" x14ac:dyDescent="0.35">
      <c r="A96" s="812"/>
      <c r="B96" s="161"/>
      <c r="C96" s="1292"/>
      <c r="D96" s="771" t="s">
        <v>520</v>
      </c>
      <c r="E96" s="1298" t="s">
        <v>327</v>
      </c>
      <c r="F96" s="813"/>
      <c r="G96" s="813"/>
      <c r="H96" s="813"/>
      <c r="I96" s="813"/>
      <c r="J96" s="813"/>
      <c r="K96" s="813"/>
      <c r="L96" s="813"/>
      <c r="M96" s="814"/>
      <c r="N96" s="776">
        <f t="shared" si="26"/>
        <v>0</v>
      </c>
      <c r="O96" s="815"/>
      <c r="P96" s="813"/>
      <c r="Q96" s="813"/>
      <c r="R96" s="814"/>
      <c r="S96" s="778">
        <f t="shared" si="2"/>
        <v>0</v>
      </c>
      <c r="T96" s="816"/>
      <c r="U96" s="780"/>
    </row>
    <row r="97" spans="1:16384" s="787" customFormat="1" ht="17.25" hidden="1" customHeight="1" x14ac:dyDescent="0.25">
      <c r="C97" s="1292"/>
      <c r="D97" s="784" t="s">
        <v>297</v>
      </c>
      <c r="E97" s="1298"/>
      <c r="F97" s="787">
        <f t="shared" ref="F97:BQ97" si="36">SUM(F96+F98)</f>
        <v>0</v>
      </c>
      <c r="G97" s="787">
        <f t="shared" si="36"/>
        <v>0</v>
      </c>
      <c r="H97" s="787">
        <f t="shared" si="36"/>
        <v>0</v>
      </c>
      <c r="I97" s="787">
        <f t="shared" si="36"/>
        <v>0</v>
      </c>
      <c r="J97" s="787">
        <f t="shared" si="36"/>
        <v>0</v>
      </c>
      <c r="K97" s="787">
        <f t="shared" si="36"/>
        <v>0</v>
      </c>
      <c r="L97" s="787">
        <f t="shared" si="36"/>
        <v>0</v>
      </c>
      <c r="M97" s="787">
        <f t="shared" si="36"/>
        <v>0</v>
      </c>
      <c r="N97" s="787">
        <f t="shared" si="36"/>
        <v>0</v>
      </c>
      <c r="O97" s="787">
        <f t="shared" si="36"/>
        <v>0</v>
      </c>
      <c r="P97" s="787">
        <f t="shared" si="36"/>
        <v>0</v>
      </c>
      <c r="Q97" s="787">
        <f t="shared" si="36"/>
        <v>0</v>
      </c>
      <c r="R97" s="787">
        <f t="shared" si="36"/>
        <v>0</v>
      </c>
      <c r="S97" s="787">
        <f t="shared" si="36"/>
        <v>0</v>
      </c>
      <c r="AD97" s="787">
        <f t="shared" si="36"/>
        <v>0</v>
      </c>
      <c r="AE97" s="787">
        <f t="shared" si="36"/>
        <v>0</v>
      </c>
      <c r="AF97" s="787">
        <f t="shared" si="36"/>
        <v>0</v>
      </c>
      <c r="AG97" s="787">
        <f t="shared" si="36"/>
        <v>0</v>
      </c>
      <c r="AH97" s="787">
        <f t="shared" si="36"/>
        <v>0</v>
      </c>
      <c r="AI97" s="787">
        <f t="shared" si="36"/>
        <v>0</v>
      </c>
      <c r="AJ97" s="787">
        <f t="shared" si="36"/>
        <v>0</v>
      </c>
      <c r="AK97" s="787">
        <f t="shared" si="36"/>
        <v>0</v>
      </c>
      <c r="AL97" s="787">
        <f t="shared" si="36"/>
        <v>0</v>
      </c>
      <c r="AM97" s="787">
        <f t="shared" si="36"/>
        <v>0</v>
      </c>
      <c r="AN97" s="787">
        <f t="shared" si="36"/>
        <v>0</v>
      </c>
      <c r="AO97" s="787">
        <f t="shared" si="36"/>
        <v>0</v>
      </c>
      <c r="AP97" s="787">
        <f t="shared" si="36"/>
        <v>0</v>
      </c>
      <c r="AQ97" s="787">
        <f t="shared" si="36"/>
        <v>0</v>
      </c>
      <c r="AR97" s="787">
        <f t="shared" si="36"/>
        <v>0</v>
      </c>
      <c r="AS97" s="787">
        <f t="shared" si="36"/>
        <v>0</v>
      </c>
      <c r="AT97" s="787">
        <f t="shared" si="36"/>
        <v>0</v>
      </c>
      <c r="AU97" s="787">
        <f t="shared" si="36"/>
        <v>0</v>
      </c>
      <c r="AV97" s="787">
        <f t="shared" si="36"/>
        <v>0</v>
      </c>
      <c r="AW97" s="787">
        <f t="shared" si="36"/>
        <v>0</v>
      </c>
      <c r="AX97" s="787">
        <f t="shared" si="36"/>
        <v>0</v>
      </c>
      <c r="AY97" s="787">
        <f t="shared" si="36"/>
        <v>0</v>
      </c>
      <c r="AZ97" s="787">
        <f t="shared" si="36"/>
        <v>0</v>
      </c>
      <c r="BA97" s="787">
        <f t="shared" si="36"/>
        <v>0</v>
      </c>
      <c r="BB97" s="787">
        <f t="shared" si="36"/>
        <v>0</v>
      </c>
      <c r="BC97" s="787">
        <f t="shared" si="36"/>
        <v>0</v>
      </c>
      <c r="BD97" s="787">
        <f t="shared" si="36"/>
        <v>0</v>
      </c>
      <c r="BE97" s="787">
        <f t="shared" si="36"/>
        <v>0</v>
      </c>
      <c r="BF97" s="787">
        <f t="shared" si="36"/>
        <v>0</v>
      </c>
      <c r="BG97" s="787">
        <f t="shared" si="36"/>
        <v>0</v>
      </c>
      <c r="BH97" s="787">
        <f t="shared" si="36"/>
        <v>0</v>
      </c>
      <c r="BI97" s="787">
        <f t="shared" si="36"/>
        <v>0</v>
      </c>
      <c r="BJ97" s="787">
        <f t="shared" si="36"/>
        <v>0</v>
      </c>
      <c r="BK97" s="787">
        <f t="shared" si="36"/>
        <v>0</v>
      </c>
      <c r="BL97" s="787">
        <f t="shared" si="36"/>
        <v>0</v>
      </c>
      <c r="BM97" s="787">
        <f t="shared" si="36"/>
        <v>0</v>
      </c>
      <c r="BN97" s="787">
        <f t="shared" si="36"/>
        <v>0</v>
      </c>
      <c r="BO97" s="787">
        <f t="shared" si="36"/>
        <v>0</v>
      </c>
      <c r="BP97" s="787">
        <f t="shared" si="36"/>
        <v>0</v>
      </c>
      <c r="BQ97" s="787">
        <f t="shared" si="36"/>
        <v>0</v>
      </c>
      <c r="BR97" s="787">
        <f t="shared" ref="BR97:EC97" si="37">SUM(BR96+BR98)</f>
        <v>0</v>
      </c>
      <c r="BS97" s="787">
        <f t="shared" si="37"/>
        <v>0</v>
      </c>
      <c r="BT97" s="787">
        <f t="shared" si="37"/>
        <v>0</v>
      </c>
      <c r="BU97" s="787">
        <f t="shared" si="37"/>
        <v>0</v>
      </c>
      <c r="BV97" s="787">
        <f t="shared" si="37"/>
        <v>0</v>
      </c>
      <c r="BW97" s="787">
        <f t="shared" si="37"/>
        <v>0</v>
      </c>
      <c r="BX97" s="787">
        <f t="shared" si="37"/>
        <v>0</v>
      </c>
      <c r="BY97" s="787">
        <f t="shared" si="37"/>
        <v>0</v>
      </c>
      <c r="BZ97" s="787">
        <f t="shared" si="37"/>
        <v>0</v>
      </c>
      <c r="CA97" s="787">
        <f t="shared" si="37"/>
        <v>0</v>
      </c>
      <c r="CB97" s="787">
        <f t="shared" si="37"/>
        <v>0</v>
      </c>
      <c r="CC97" s="787">
        <f t="shared" si="37"/>
        <v>0</v>
      </c>
      <c r="CD97" s="787">
        <f t="shared" si="37"/>
        <v>0</v>
      </c>
      <c r="CE97" s="787">
        <f t="shared" si="37"/>
        <v>0</v>
      </c>
      <c r="CF97" s="787">
        <f t="shared" si="37"/>
        <v>0</v>
      </c>
      <c r="CG97" s="787">
        <f t="shared" si="37"/>
        <v>0</v>
      </c>
      <c r="CH97" s="787">
        <f t="shared" si="37"/>
        <v>0</v>
      </c>
      <c r="CI97" s="787">
        <f t="shared" si="37"/>
        <v>0</v>
      </c>
      <c r="CJ97" s="787">
        <f t="shared" si="37"/>
        <v>0</v>
      </c>
      <c r="CK97" s="787">
        <f t="shared" si="37"/>
        <v>0</v>
      </c>
      <c r="CL97" s="787">
        <f t="shared" si="37"/>
        <v>0</v>
      </c>
      <c r="CM97" s="787">
        <f t="shared" si="37"/>
        <v>0</v>
      </c>
      <c r="CN97" s="787">
        <f t="shared" si="37"/>
        <v>0</v>
      </c>
      <c r="CO97" s="787">
        <f t="shared" si="37"/>
        <v>0</v>
      </c>
      <c r="CP97" s="787">
        <f t="shared" si="37"/>
        <v>0</v>
      </c>
      <c r="CQ97" s="787">
        <f t="shared" si="37"/>
        <v>0</v>
      </c>
      <c r="CR97" s="787">
        <f t="shared" si="37"/>
        <v>0</v>
      </c>
      <c r="CS97" s="787">
        <f t="shared" si="37"/>
        <v>0</v>
      </c>
      <c r="CT97" s="787">
        <f t="shared" si="37"/>
        <v>0</v>
      </c>
      <c r="CU97" s="787">
        <f t="shared" si="37"/>
        <v>0</v>
      </c>
      <c r="CV97" s="787">
        <f t="shared" si="37"/>
        <v>0</v>
      </c>
      <c r="CW97" s="787">
        <f t="shared" si="37"/>
        <v>0</v>
      </c>
      <c r="CX97" s="787">
        <f t="shared" si="37"/>
        <v>0</v>
      </c>
      <c r="CY97" s="787">
        <f t="shared" si="37"/>
        <v>0</v>
      </c>
      <c r="CZ97" s="787">
        <f t="shared" si="37"/>
        <v>0</v>
      </c>
      <c r="DA97" s="787">
        <f t="shared" si="37"/>
        <v>0</v>
      </c>
      <c r="DB97" s="787">
        <f t="shared" si="37"/>
        <v>0</v>
      </c>
      <c r="DC97" s="787">
        <f t="shared" si="37"/>
        <v>0</v>
      </c>
      <c r="DD97" s="787">
        <f t="shared" si="37"/>
        <v>0</v>
      </c>
      <c r="DE97" s="787">
        <f t="shared" si="37"/>
        <v>0</v>
      </c>
      <c r="DF97" s="787">
        <f t="shared" si="37"/>
        <v>0</v>
      </c>
      <c r="DG97" s="787">
        <f t="shared" si="37"/>
        <v>0</v>
      </c>
      <c r="DH97" s="787">
        <f t="shared" si="37"/>
        <v>0</v>
      </c>
      <c r="DI97" s="787">
        <f t="shared" si="37"/>
        <v>0</v>
      </c>
      <c r="DJ97" s="787">
        <f t="shared" si="37"/>
        <v>0</v>
      </c>
      <c r="DK97" s="787">
        <f t="shared" si="37"/>
        <v>0</v>
      </c>
      <c r="DL97" s="787">
        <f t="shared" si="37"/>
        <v>0</v>
      </c>
      <c r="DM97" s="787">
        <f t="shared" si="37"/>
        <v>0</v>
      </c>
      <c r="DN97" s="787">
        <f t="shared" si="37"/>
        <v>0</v>
      </c>
      <c r="DO97" s="787">
        <f t="shared" si="37"/>
        <v>0</v>
      </c>
      <c r="DP97" s="787">
        <f t="shared" si="37"/>
        <v>0</v>
      </c>
      <c r="DQ97" s="787">
        <f t="shared" si="37"/>
        <v>0</v>
      </c>
      <c r="DR97" s="787">
        <f t="shared" si="37"/>
        <v>0</v>
      </c>
      <c r="DS97" s="787">
        <f t="shared" si="37"/>
        <v>0</v>
      </c>
      <c r="DT97" s="787">
        <f t="shared" si="37"/>
        <v>0</v>
      </c>
      <c r="DU97" s="787">
        <f t="shared" si="37"/>
        <v>0</v>
      </c>
      <c r="DV97" s="787">
        <f t="shared" si="37"/>
        <v>0</v>
      </c>
      <c r="DW97" s="787">
        <f t="shared" si="37"/>
        <v>0</v>
      </c>
      <c r="DX97" s="787">
        <f t="shared" si="37"/>
        <v>0</v>
      </c>
      <c r="DY97" s="787">
        <f t="shared" si="37"/>
        <v>0</v>
      </c>
      <c r="DZ97" s="787">
        <f t="shared" si="37"/>
        <v>0</v>
      </c>
      <c r="EA97" s="787">
        <f t="shared" si="37"/>
        <v>0</v>
      </c>
      <c r="EB97" s="787">
        <f t="shared" si="37"/>
        <v>0</v>
      </c>
      <c r="EC97" s="787">
        <f t="shared" si="37"/>
        <v>0</v>
      </c>
      <c r="ED97" s="787">
        <f t="shared" ref="ED97:GO97" si="38">SUM(ED96+ED98)</f>
        <v>0</v>
      </c>
      <c r="EE97" s="787">
        <f t="shared" si="38"/>
        <v>0</v>
      </c>
      <c r="EF97" s="787">
        <f t="shared" si="38"/>
        <v>0</v>
      </c>
      <c r="EG97" s="787">
        <f t="shared" si="38"/>
        <v>0</v>
      </c>
      <c r="EH97" s="787">
        <f t="shared" si="38"/>
        <v>0</v>
      </c>
      <c r="EI97" s="787">
        <f t="shared" si="38"/>
        <v>0</v>
      </c>
      <c r="EJ97" s="787">
        <f t="shared" si="38"/>
        <v>0</v>
      </c>
      <c r="EK97" s="787">
        <f t="shared" si="38"/>
        <v>0</v>
      </c>
      <c r="EL97" s="787">
        <f t="shared" si="38"/>
        <v>0</v>
      </c>
      <c r="EM97" s="787">
        <f t="shared" si="38"/>
        <v>0</v>
      </c>
      <c r="EN97" s="787">
        <f t="shared" si="38"/>
        <v>0</v>
      </c>
      <c r="EO97" s="787">
        <f t="shared" si="38"/>
        <v>0</v>
      </c>
      <c r="EP97" s="787">
        <f t="shared" si="38"/>
        <v>0</v>
      </c>
      <c r="EQ97" s="787">
        <f t="shared" si="38"/>
        <v>0</v>
      </c>
      <c r="ER97" s="787">
        <f t="shared" si="38"/>
        <v>0</v>
      </c>
      <c r="ES97" s="787">
        <f t="shared" si="38"/>
        <v>0</v>
      </c>
      <c r="ET97" s="787">
        <f t="shared" si="38"/>
        <v>0</v>
      </c>
      <c r="EU97" s="787">
        <f t="shared" si="38"/>
        <v>0</v>
      </c>
      <c r="EV97" s="787">
        <f t="shared" si="38"/>
        <v>0</v>
      </c>
      <c r="EW97" s="787">
        <f t="shared" si="38"/>
        <v>0</v>
      </c>
      <c r="EX97" s="787">
        <f t="shared" si="38"/>
        <v>0</v>
      </c>
      <c r="EY97" s="787">
        <f t="shared" si="38"/>
        <v>0</v>
      </c>
      <c r="EZ97" s="787">
        <f t="shared" si="38"/>
        <v>0</v>
      </c>
      <c r="FA97" s="787">
        <f t="shared" si="38"/>
        <v>0</v>
      </c>
      <c r="FB97" s="787">
        <f t="shared" si="38"/>
        <v>0</v>
      </c>
      <c r="FC97" s="787">
        <f t="shared" si="38"/>
        <v>0</v>
      </c>
      <c r="FD97" s="787">
        <f t="shared" si="38"/>
        <v>0</v>
      </c>
      <c r="FE97" s="787">
        <f t="shared" si="38"/>
        <v>0</v>
      </c>
      <c r="FF97" s="787">
        <f t="shared" si="38"/>
        <v>0</v>
      </c>
      <c r="FG97" s="787">
        <f t="shared" si="38"/>
        <v>0</v>
      </c>
      <c r="FH97" s="787">
        <f t="shared" si="38"/>
        <v>0</v>
      </c>
      <c r="FI97" s="787">
        <f t="shared" si="38"/>
        <v>0</v>
      </c>
      <c r="FJ97" s="787">
        <f t="shared" si="38"/>
        <v>0</v>
      </c>
      <c r="FK97" s="787">
        <f t="shared" si="38"/>
        <v>0</v>
      </c>
      <c r="FL97" s="787">
        <f t="shared" si="38"/>
        <v>0</v>
      </c>
      <c r="FM97" s="787">
        <f t="shared" si="38"/>
        <v>0</v>
      </c>
      <c r="FN97" s="787">
        <f t="shared" si="38"/>
        <v>0</v>
      </c>
      <c r="FO97" s="787">
        <f t="shared" si="38"/>
        <v>0</v>
      </c>
      <c r="FP97" s="787">
        <f t="shared" si="38"/>
        <v>0</v>
      </c>
      <c r="FQ97" s="787">
        <f t="shared" si="38"/>
        <v>0</v>
      </c>
      <c r="FR97" s="787">
        <f t="shared" si="38"/>
        <v>0</v>
      </c>
      <c r="FS97" s="787">
        <f t="shared" si="38"/>
        <v>0</v>
      </c>
      <c r="FT97" s="787">
        <f t="shared" si="38"/>
        <v>0</v>
      </c>
      <c r="FU97" s="787">
        <f t="shared" si="38"/>
        <v>0</v>
      </c>
      <c r="FV97" s="787">
        <f t="shared" si="38"/>
        <v>0</v>
      </c>
      <c r="FW97" s="787">
        <f t="shared" si="38"/>
        <v>0</v>
      </c>
      <c r="FX97" s="787">
        <f t="shared" si="38"/>
        <v>0</v>
      </c>
      <c r="FY97" s="787">
        <f t="shared" si="38"/>
        <v>0</v>
      </c>
      <c r="FZ97" s="787">
        <f t="shared" si="38"/>
        <v>0</v>
      </c>
      <c r="GA97" s="787">
        <f t="shared" si="38"/>
        <v>0</v>
      </c>
      <c r="GB97" s="787">
        <f t="shared" si="38"/>
        <v>0</v>
      </c>
      <c r="GC97" s="787">
        <f t="shared" si="38"/>
        <v>0</v>
      </c>
      <c r="GD97" s="787">
        <f t="shared" si="38"/>
        <v>0</v>
      </c>
      <c r="GE97" s="787">
        <f t="shared" si="38"/>
        <v>0</v>
      </c>
      <c r="GF97" s="787">
        <f t="shared" si="38"/>
        <v>0</v>
      </c>
      <c r="GG97" s="787">
        <f t="shared" si="38"/>
        <v>0</v>
      </c>
      <c r="GH97" s="787">
        <f t="shared" si="38"/>
        <v>0</v>
      </c>
      <c r="GI97" s="787">
        <f t="shared" si="38"/>
        <v>0</v>
      </c>
      <c r="GJ97" s="787">
        <f t="shared" si="38"/>
        <v>0</v>
      </c>
      <c r="GK97" s="787">
        <f t="shared" si="38"/>
        <v>0</v>
      </c>
      <c r="GL97" s="787">
        <f t="shared" si="38"/>
        <v>0</v>
      </c>
      <c r="GM97" s="787">
        <f t="shared" si="38"/>
        <v>0</v>
      </c>
      <c r="GN97" s="787">
        <f t="shared" si="38"/>
        <v>0</v>
      </c>
      <c r="GO97" s="787">
        <f t="shared" si="38"/>
        <v>0</v>
      </c>
      <c r="GP97" s="787">
        <f t="shared" ref="GP97:JA97" si="39">SUM(GP96+GP98)</f>
        <v>0</v>
      </c>
      <c r="GQ97" s="787">
        <f t="shared" si="39"/>
        <v>0</v>
      </c>
      <c r="GR97" s="787">
        <f t="shared" si="39"/>
        <v>0</v>
      </c>
      <c r="GS97" s="787">
        <f t="shared" si="39"/>
        <v>0</v>
      </c>
      <c r="GT97" s="787">
        <f t="shared" si="39"/>
        <v>0</v>
      </c>
      <c r="GU97" s="787">
        <f t="shared" si="39"/>
        <v>0</v>
      </c>
      <c r="GV97" s="787">
        <f t="shared" si="39"/>
        <v>0</v>
      </c>
      <c r="GW97" s="787">
        <f t="shared" si="39"/>
        <v>0</v>
      </c>
      <c r="GX97" s="787">
        <f t="shared" si="39"/>
        <v>0</v>
      </c>
      <c r="GY97" s="787">
        <f t="shared" si="39"/>
        <v>0</v>
      </c>
      <c r="GZ97" s="787">
        <f t="shared" si="39"/>
        <v>0</v>
      </c>
      <c r="HA97" s="787">
        <f t="shared" si="39"/>
        <v>0</v>
      </c>
      <c r="HB97" s="787">
        <f t="shared" si="39"/>
        <v>0</v>
      </c>
      <c r="HC97" s="787">
        <f t="shared" si="39"/>
        <v>0</v>
      </c>
      <c r="HD97" s="787">
        <f t="shared" si="39"/>
        <v>0</v>
      </c>
      <c r="HE97" s="787">
        <f t="shared" si="39"/>
        <v>0</v>
      </c>
      <c r="HF97" s="787">
        <f t="shared" si="39"/>
        <v>0</v>
      </c>
      <c r="HG97" s="787">
        <f t="shared" si="39"/>
        <v>0</v>
      </c>
      <c r="HH97" s="787">
        <f t="shared" si="39"/>
        <v>0</v>
      </c>
      <c r="HI97" s="787">
        <f t="shared" si="39"/>
        <v>0</v>
      </c>
      <c r="HJ97" s="787">
        <f t="shared" si="39"/>
        <v>0</v>
      </c>
      <c r="HK97" s="787">
        <f t="shared" si="39"/>
        <v>0</v>
      </c>
      <c r="HL97" s="787">
        <f t="shared" si="39"/>
        <v>0</v>
      </c>
      <c r="HM97" s="787">
        <f t="shared" si="39"/>
        <v>0</v>
      </c>
      <c r="HN97" s="787">
        <f t="shared" si="39"/>
        <v>0</v>
      </c>
      <c r="HO97" s="787">
        <f t="shared" si="39"/>
        <v>0</v>
      </c>
      <c r="HP97" s="787">
        <f t="shared" si="39"/>
        <v>0</v>
      </c>
      <c r="HQ97" s="787">
        <f t="shared" si="39"/>
        <v>0</v>
      </c>
      <c r="HR97" s="787">
        <f t="shared" si="39"/>
        <v>0</v>
      </c>
      <c r="HS97" s="787">
        <f t="shared" si="39"/>
        <v>0</v>
      </c>
      <c r="HT97" s="787">
        <f t="shared" si="39"/>
        <v>0</v>
      </c>
      <c r="HU97" s="787">
        <f t="shared" si="39"/>
        <v>0</v>
      </c>
      <c r="HV97" s="787">
        <f t="shared" si="39"/>
        <v>0</v>
      </c>
      <c r="HW97" s="787">
        <f t="shared" si="39"/>
        <v>0</v>
      </c>
      <c r="HX97" s="787">
        <f t="shared" si="39"/>
        <v>0</v>
      </c>
      <c r="HY97" s="787">
        <f t="shared" si="39"/>
        <v>0</v>
      </c>
      <c r="HZ97" s="787">
        <f t="shared" si="39"/>
        <v>0</v>
      </c>
      <c r="IA97" s="787">
        <f t="shared" si="39"/>
        <v>0</v>
      </c>
      <c r="IB97" s="787">
        <f t="shared" si="39"/>
        <v>0</v>
      </c>
      <c r="IC97" s="787">
        <f t="shared" si="39"/>
        <v>0</v>
      </c>
      <c r="ID97" s="787">
        <f t="shared" si="39"/>
        <v>0</v>
      </c>
      <c r="IE97" s="787">
        <f t="shared" si="39"/>
        <v>0</v>
      </c>
      <c r="IF97" s="787">
        <f t="shared" si="39"/>
        <v>0</v>
      </c>
      <c r="IG97" s="787">
        <f t="shared" si="39"/>
        <v>0</v>
      </c>
      <c r="IH97" s="787">
        <f t="shared" si="39"/>
        <v>0</v>
      </c>
      <c r="II97" s="787">
        <f t="shared" si="39"/>
        <v>0</v>
      </c>
      <c r="IJ97" s="787">
        <f t="shared" si="39"/>
        <v>0</v>
      </c>
      <c r="IK97" s="787">
        <f t="shared" si="39"/>
        <v>0</v>
      </c>
      <c r="IL97" s="787">
        <f t="shared" si="39"/>
        <v>0</v>
      </c>
      <c r="IM97" s="787">
        <f t="shared" si="39"/>
        <v>0</v>
      </c>
      <c r="IN97" s="787">
        <f t="shared" si="39"/>
        <v>0</v>
      </c>
      <c r="IO97" s="787">
        <f t="shared" si="39"/>
        <v>0</v>
      </c>
      <c r="IP97" s="787">
        <f t="shared" si="39"/>
        <v>0</v>
      </c>
      <c r="IQ97" s="787">
        <f t="shared" si="39"/>
        <v>0</v>
      </c>
      <c r="IR97" s="787">
        <f t="shared" si="39"/>
        <v>0</v>
      </c>
      <c r="IS97" s="787">
        <f t="shared" si="39"/>
        <v>0</v>
      </c>
      <c r="IT97" s="787">
        <f t="shared" si="39"/>
        <v>0</v>
      </c>
      <c r="IU97" s="787">
        <f t="shared" si="39"/>
        <v>0</v>
      </c>
      <c r="IV97" s="787">
        <f t="shared" si="39"/>
        <v>0</v>
      </c>
      <c r="IW97" s="787">
        <f t="shared" si="39"/>
        <v>0</v>
      </c>
      <c r="IX97" s="787">
        <f t="shared" si="39"/>
        <v>0</v>
      </c>
      <c r="IY97" s="787">
        <f t="shared" si="39"/>
        <v>0</v>
      </c>
      <c r="IZ97" s="787">
        <f t="shared" si="39"/>
        <v>0</v>
      </c>
      <c r="JA97" s="787">
        <f t="shared" si="39"/>
        <v>0</v>
      </c>
      <c r="JB97" s="787">
        <f t="shared" ref="JB97:LM97" si="40">SUM(JB96+JB98)</f>
        <v>0</v>
      </c>
      <c r="JC97" s="787">
        <f t="shared" si="40"/>
        <v>0</v>
      </c>
      <c r="JD97" s="787">
        <f t="shared" si="40"/>
        <v>0</v>
      </c>
      <c r="JE97" s="787">
        <f t="shared" si="40"/>
        <v>0</v>
      </c>
      <c r="JF97" s="787">
        <f t="shared" si="40"/>
        <v>0</v>
      </c>
      <c r="JG97" s="787">
        <f t="shared" si="40"/>
        <v>0</v>
      </c>
      <c r="JH97" s="787">
        <f t="shared" si="40"/>
        <v>0</v>
      </c>
      <c r="JI97" s="787">
        <f t="shared" si="40"/>
        <v>0</v>
      </c>
      <c r="JJ97" s="787">
        <f t="shared" si="40"/>
        <v>0</v>
      </c>
      <c r="JK97" s="787">
        <f t="shared" si="40"/>
        <v>0</v>
      </c>
      <c r="JL97" s="787">
        <f t="shared" si="40"/>
        <v>0</v>
      </c>
      <c r="JM97" s="787">
        <f t="shared" si="40"/>
        <v>0</v>
      </c>
      <c r="JN97" s="787">
        <f t="shared" si="40"/>
        <v>0</v>
      </c>
      <c r="JO97" s="787">
        <f t="shared" si="40"/>
        <v>0</v>
      </c>
      <c r="JP97" s="787">
        <f t="shared" si="40"/>
        <v>0</v>
      </c>
      <c r="JQ97" s="787">
        <f t="shared" si="40"/>
        <v>0</v>
      </c>
      <c r="JR97" s="787">
        <f t="shared" si="40"/>
        <v>0</v>
      </c>
      <c r="JS97" s="787">
        <f t="shared" si="40"/>
        <v>0</v>
      </c>
      <c r="JT97" s="787">
        <f t="shared" si="40"/>
        <v>0</v>
      </c>
      <c r="JU97" s="787">
        <f t="shared" si="40"/>
        <v>0</v>
      </c>
      <c r="JV97" s="787">
        <f t="shared" si="40"/>
        <v>0</v>
      </c>
      <c r="JW97" s="787">
        <f t="shared" si="40"/>
        <v>0</v>
      </c>
      <c r="JX97" s="787">
        <f t="shared" si="40"/>
        <v>0</v>
      </c>
      <c r="JY97" s="787">
        <f t="shared" si="40"/>
        <v>0</v>
      </c>
      <c r="JZ97" s="787">
        <f t="shared" si="40"/>
        <v>0</v>
      </c>
      <c r="KA97" s="787">
        <f t="shared" si="40"/>
        <v>0</v>
      </c>
      <c r="KB97" s="787">
        <f t="shared" si="40"/>
        <v>0</v>
      </c>
      <c r="KC97" s="787">
        <f t="shared" si="40"/>
        <v>0</v>
      </c>
      <c r="KD97" s="787">
        <f t="shared" si="40"/>
        <v>0</v>
      </c>
      <c r="KE97" s="787">
        <f t="shared" si="40"/>
        <v>0</v>
      </c>
      <c r="KF97" s="787">
        <f t="shared" si="40"/>
        <v>0</v>
      </c>
      <c r="KG97" s="787">
        <f t="shared" si="40"/>
        <v>0</v>
      </c>
      <c r="KH97" s="787">
        <f t="shared" si="40"/>
        <v>0</v>
      </c>
      <c r="KI97" s="787">
        <f t="shared" si="40"/>
        <v>0</v>
      </c>
      <c r="KJ97" s="787">
        <f t="shared" si="40"/>
        <v>0</v>
      </c>
      <c r="KK97" s="787">
        <f t="shared" si="40"/>
        <v>0</v>
      </c>
      <c r="KL97" s="787">
        <f t="shared" si="40"/>
        <v>0</v>
      </c>
      <c r="KM97" s="787">
        <f t="shared" si="40"/>
        <v>0</v>
      </c>
      <c r="KN97" s="787">
        <f t="shared" si="40"/>
        <v>0</v>
      </c>
      <c r="KO97" s="787">
        <f t="shared" si="40"/>
        <v>0</v>
      </c>
      <c r="KP97" s="787">
        <f t="shared" si="40"/>
        <v>0</v>
      </c>
      <c r="KQ97" s="787">
        <f t="shared" si="40"/>
        <v>0</v>
      </c>
      <c r="KR97" s="787">
        <f t="shared" si="40"/>
        <v>0</v>
      </c>
      <c r="KS97" s="787">
        <f t="shared" si="40"/>
        <v>0</v>
      </c>
      <c r="KT97" s="787">
        <f t="shared" si="40"/>
        <v>0</v>
      </c>
      <c r="KU97" s="787">
        <f t="shared" si="40"/>
        <v>0</v>
      </c>
      <c r="KV97" s="787">
        <f t="shared" si="40"/>
        <v>0</v>
      </c>
      <c r="KW97" s="787">
        <f t="shared" si="40"/>
        <v>0</v>
      </c>
      <c r="KX97" s="787">
        <f t="shared" si="40"/>
        <v>0</v>
      </c>
      <c r="KY97" s="787">
        <f t="shared" si="40"/>
        <v>0</v>
      </c>
      <c r="KZ97" s="787">
        <f t="shared" si="40"/>
        <v>0</v>
      </c>
      <c r="LA97" s="787">
        <f t="shared" si="40"/>
        <v>0</v>
      </c>
      <c r="LB97" s="787">
        <f t="shared" si="40"/>
        <v>0</v>
      </c>
      <c r="LC97" s="787">
        <f t="shared" si="40"/>
        <v>0</v>
      </c>
      <c r="LD97" s="787">
        <f t="shared" si="40"/>
        <v>0</v>
      </c>
      <c r="LE97" s="787">
        <f t="shared" si="40"/>
        <v>0</v>
      </c>
      <c r="LF97" s="787">
        <f t="shared" si="40"/>
        <v>0</v>
      </c>
      <c r="LG97" s="787">
        <f t="shared" si="40"/>
        <v>0</v>
      </c>
      <c r="LH97" s="787">
        <f t="shared" si="40"/>
        <v>0</v>
      </c>
      <c r="LI97" s="787">
        <f t="shared" si="40"/>
        <v>0</v>
      </c>
      <c r="LJ97" s="787">
        <f t="shared" si="40"/>
        <v>0</v>
      </c>
      <c r="LK97" s="787">
        <f t="shared" si="40"/>
        <v>0</v>
      </c>
      <c r="LL97" s="787">
        <f t="shared" si="40"/>
        <v>0</v>
      </c>
      <c r="LM97" s="787">
        <f t="shared" si="40"/>
        <v>0</v>
      </c>
      <c r="LN97" s="787">
        <f t="shared" ref="LN97:NY97" si="41">SUM(LN96+LN98)</f>
        <v>0</v>
      </c>
      <c r="LO97" s="787">
        <f t="shared" si="41"/>
        <v>0</v>
      </c>
      <c r="LP97" s="787">
        <f t="shared" si="41"/>
        <v>0</v>
      </c>
      <c r="LQ97" s="787">
        <f t="shared" si="41"/>
        <v>0</v>
      </c>
      <c r="LR97" s="787">
        <f t="shared" si="41"/>
        <v>0</v>
      </c>
      <c r="LS97" s="787">
        <f t="shared" si="41"/>
        <v>0</v>
      </c>
      <c r="LT97" s="787">
        <f t="shared" si="41"/>
        <v>0</v>
      </c>
      <c r="LU97" s="787">
        <f t="shared" si="41"/>
        <v>0</v>
      </c>
      <c r="LV97" s="787">
        <f t="shared" si="41"/>
        <v>0</v>
      </c>
      <c r="LW97" s="787">
        <f t="shared" si="41"/>
        <v>0</v>
      </c>
      <c r="LX97" s="787">
        <f t="shared" si="41"/>
        <v>0</v>
      </c>
      <c r="LY97" s="787">
        <f t="shared" si="41"/>
        <v>0</v>
      </c>
      <c r="LZ97" s="787">
        <f t="shared" si="41"/>
        <v>0</v>
      </c>
      <c r="MA97" s="787">
        <f t="shared" si="41"/>
        <v>0</v>
      </c>
      <c r="MB97" s="787">
        <f t="shared" si="41"/>
        <v>0</v>
      </c>
      <c r="MC97" s="787">
        <f t="shared" si="41"/>
        <v>0</v>
      </c>
      <c r="MD97" s="787">
        <f t="shared" si="41"/>
        <v>0</v>
      </c>
      <c r="ME97" s="787">
        <f t="shared" si="41"/>
        <v>0</v>
      </c>
      <c r="MF97" s="787">
        <f t="shared" si="41"/>
        <v>0</v>
      </c>
      <c r="MG97" s="787">
        <f t="shared" si="41"/>
        <v>0</v>
      </c>
      <c r="MH97" s="787">
        <f t="shared" si="41"/>
        <v>0</v>
      </c>
      <c r="MI97" s="787">
        <f t="shared" si="41"/>
        <v>0</v>
      </c>
      <c r="MJ97" s="787">
        <f t="shared" si="41"/>
        <v>0</v>
      </c>
      <c r="MK97" s="787">
        <f t="shared" si="41"/>
        <v>0</v>
      </c>
      <c r="ML97" s="787">
        <f t="shared" si="41"/>
        <v>0</v>
      </c>
      <c r="MM97" s="787">
        <f t="shared" si="41"/>
        <v>0</v>
      </c>
      <c r="MN97" s="787">
        <f t="shared" si="41"/>
        <v>0</v>
      </c>
      <c r="MO97" s="787">
        <f t="shared" si="41"/>
        <v>0</v>
      </c>
      <c r="MP97" s="787">
        <f t="shared" si="41"/>
        <v>0</v>
      </c>
      <c r="MQ97" s="787">
        <f t="shared" si="41"/>
        <v>0</v>
      </c>
      <c r="MR97" s="787">
        <f t="shared" si="41"/>
        <v>0</v>
      </c>
      <c r="MS97" s="787">
        <f t="shared" si="41"/>
        <v>0</v>
      </c>
      <c r="MT97" s="787">
        <f t="shared" si="41"/>
        <v>0</v>
      </c>
      <c r="MU97" s="787">
        <f t="shared" si="41"/>
        <v>0</v>
      </c>
      <c r="MV97" s="787">
        <f t="shared" si="41"/>
        <v>0</v>
      </c>
      <c r="MW97" s="787">
        <f t="shared" si="41"/>
        <v>0</v>
      </c>
      <c r="MX97" s="787">
        <f t="shared" si="41"/>
        <v>0</v>
      </c>
      <c r="MY97" s="787">
        <f t="shared" si="41"/>
        <v>0</v>
      </c>
      <c r="MZ97" s="787">
        <f t="shared" si="41"/>
        <v>0</v>
      </c>
      <c r="NA97" s="787">
        <f t="shared" si="41"/>
        <v>0</v>
      </c>
      <c r="NB97" s="787">
        <f t="shared" si="41"/>
        <v>0</v>
      </c>
      <c r="NC97" s="787">
        <f t="shared" si="41"/>
        <v>0</v>
      </c>
      <c r="ND97" s="787">
        <f t="shared" si="41"/>
        <v>0</v>
      </c>
      <c r="NE97" s="787">
        <f t="shared" si="41"/>
        <v>0</v>
      </c>
      <c r="NF97" s="787">
        <f t="shared" si="41"/>
        <v>0</v>
      </c>
      <c r="NG97" s="787">
        <f t="shared" si="41"/>
        <v>0</v>
      </c>
      <c r="NH97" s="787">
        <f t="shared" si="41"/>
        <v>0</v>
      </c>
      <c r="NI97" s="787">
        <f t="shared" si="41"/>
        <v>0</v>
      </c>
      <c r="NJ97" s="787">
        <f t="shared" si="41"/>
        <v>0</v>
      </c>
      <c r="NK97" s="787">
        <f t="shared" si="41"/>
        <v>0</v>
      </c>
      <c r="NL97" s="787">
        <f t="shared" si="41"/>
        <v>0</v>
      </c>
      <c r="NM97" s="787">
        <f t="shared" si="41"/>
        <v>0</v>
      </c>
      <c r="NN97" s="787">
        <f t="shared" si="41"/>
        <v>0</v>
      </c>
      <c r="NO97" s="787">
        <f t="shared" si="41"/>
        <v>0</v>
      </c>
      <c r="NP97" s="787">
        <f t="shared" si="41"/>
        <v>0</v>
      </c>
      <c r="NQ97" s="787">
        <f t="shared" si="41"/>
        <v>0</v>
      </c>
      <c r="NR97" s="787">
        <f t="shared" si="41"/>
        <v>0</v>
      </c>
      <c r="NS97" s="787">
        <f t="shared" si="41"/>
        <v>0</v>
      </c>
      <c r="NT97" s="787">
        <f t="shared" si="41"/>
        <v>0</v>
      </c>
      <c r="NU97" s="787">
        <f t="shared" si="41"/>
        <v>0</v>
      </c>
      <c r="NV97" s="787">
        <f t="shared" si="41"/>
        <v>0</v>
      </c>
      <c r="NW97" s="787">
        <f t="shared" si="41"/>
        <v>0</v>
      </c>
      <c r="NX97" s="787">
        <f t="shared" si="41"/>
        <v>0</v>
      </c>
      <c r="NY97" s="787">
        <f t="shared" si="41"/>
        <v>0</v>
      </c>
      <c r="NZ97" s="787">
        <f t="shared" ref="NZ97:QK97" si="42">SUM(NZ96+NZ98)</f>
        <v>0</v>
      </c>
      <c r="OA97" s="787">
        <f t="shared" si="42"/>
        <v>0</v>
      </c>
      <c r="OB97" s="787">
        <f t="shared" si="42"/>
        <v>0</v>
      </c>
      <c r="OC97" s="787">
        <f t="shared" si="42"/>
        <v>0</v>
      </c>
      <c r="OD97" s="787">
        <f t="shared" si="42"/>
        <v>0</v>
      </c>
      <c r="OE97" s="787">
        <f t="shared" si="42"/>
        <v>0</v>
      </c>
      <c r="OF97" s="787">
        <f t="shared" si="42"/>
        <v>0</v>
      </c>
      <c r="OG97" s="787">
        <f t="shared" si="42"/>
        <v>0</v>
      </c>
      <c r="OH97" s="787">
        <f t="shared" si="42"/>
        <v>0</v>
      </c>
      <c r="OI97" s="787">
        <f t="shared" si="42"/>
        <v>0</v>
      </c>
      <c r="OJ97" s="787">
        <f t="shared" si="42"/>
        <v>0</v>
      </c>
      <c r="OK97" s="787">
        <f t="shared" si="42"/>
        <v>0</v>
      </c>
      <c r="OL97" s="787">
        <f t="shared" si="42"/>
        <v>0</v>
      </c>
      <c r="OM97" s="787">
        <f t="shared" si="42"/>
        <v>0</v>
      </c>
      <c r="ON97" s="787">
        <f t="shared" si="42"/>
        <v>0</v>
      </c>
      <c r="OO97" s="787">
        <f t="shared" si="42"/>
        <v>0</v>
      </c>
      <c r="OP97" s="787">
        <f t="shared" si="42"/>
        <v>0</v>
      </c>
      <c r="OQ97" s="787">
        <f t="shared" si="42"/>
        <v>0</v>
      </c>
      <c r="OR97" s="787">
        <f t="shared" si="42"/>
        <v>0</v>
      </c>
      <c r="OS97" s="787">
        <f t="shared" si="42"/>
        <v>0</v>
      </c>
      <c r="OT97" s="787">
        <f t="shared" si="42"/>
        <v>0</v>
      </c>
      <c r="OU97" s="787">
        <f t="shared" si="42"/>
        <v>0</v>
      </c>
      <c r="OV97" s="787">
        <f t="shared" si="42"/>
        <v>0</v>
      </c>
      <c r="OW97" s="787">
        <f t="shared" si="42"/>
        <v>0</v>
      </c>
      <c r="OX97" s="787">
        <f t="shared" si="42"/>
        <v>0</v>
      </c>
      <c r="OY97" s="787">
        <f t="shared" si="42"/>
        <v>0</v>
      </c>
      <c r="OZ97" s="787">
        <f t="shared" si="42"/>
        <v>0</v>
      </c>
      <c r="PA97" s="787">
        <f t="shared" si="42"/>
        <v>0</v>
      </c>
      <c r="PB97" s="787">
        <f t="shared" si="42"/>
        <v>0</v>
      </c>
      <c r="PC97" s="787">
        <f t="shared" si="42"/>
        <v>0</v>
      </c>
      <c r="PD97" s="787">
        <f t="shared" si="42"/>
        <v>0</v>
      </c>
      <c r="PE97" s="787">
        <f t="shared" si="42"/>
        <v>0</v>
      </c>
      <c r="PF97" s="787">
        <f t="shared" si="42"/>
        <v>0</v>
      </c>
      <c r="PG97" s="787">
        <f t="shared" si="42"/>
        <v>0</v>
      </c>
      <c r="PH97" s="787">
        <f t="shared" si="42"/>
        <v>0</v>
      </c>
      <c r="PI97" s="787">
        <f t="shared" si="42"/>
        <v>0</v>
      </c>
      <c r="PJ97" s="787">
        <f t="shared" si="42"/>
        <v>0</v>
      </c>
      <c r="PK97" s="787">
        <f t="shared" si="42"/>
        <v>0</v>
      </c>
      <c r="PL97" s="787">
        <f t="shared" si="42"/>
        <v>0</v>
      </c>
      <c r="PM97" s="787">
        <f t="shared" si="42"/>
        <v>0</v>
      </c>
      <c r="PN97" s="787">
        <f t="shared" si="42"/>
        <v>0</v>
      </c>
      <c r="PO97" s="787">
        <f t="shared" si="42"/>
        <v>0</v>
      </c>
      <c r="PP97" s="787">
        <f t="shared" si="42"/>
        <v>0</v>
      </c>
      <c r="PQ97" s="787">
        <f t="shared" si="42"/>
        <v>0</v>
      </c>
      <c r="PR97" s="787">
        <f t="shared" si="42"/>
        <v>0</v>
      </c>
      <c r="PS97" s="787">
        <f t="shared" si="42"/>
        <v>0</v>
      </c>
      <c r="PT97" s="787">
        <f t="shared" si="42"/>
        <v>0</v>
      </c>
      <c r="PU97" s="787">
        <f t="shared" si="42"/>
        <v>0</v>
      </c>
      <c r="PV97" s="787">
        <f t="shared" si="42"/>
        <v>0</v>
      </c>
      <c r="PW97" s="787">
        <f t="shared" si="42"/>
        <v>0</v>
      </c>
      <c r="PX97" s="787">
        <f t="shared" si="42"/>
        <v>0</v>
      </c>
      <c r="PY97" s="787">
        <f t="shared" si="42"/>
        <v>0</v>
      </c>
      <c r="PZ97" s="787">
        <f t="shared" si="42"/>
        <v>0</v>
      </c>
      <c r="QA97" s="787">
        <f t="shared" si="42"/>
        <v>0</v>
      </c>
      <c r="QB97" s="787">
        <f t="shared" si="42"/>
        <v>0</v>
      </c>
      <c r="QC97" s="787">
        <f t="shared" si="42"/>
        <v>0</v>
      </c>
      <c r="QD97" s="787">
        <f t="shared" si="42"/>
        <v>0</v>
      </c>
      <c r="QE97" s="787">
        <f t="shared" si="42"/>
        <v>0</v>
      </c>
      <c r="QF97" s="787">
        <f t="shared" si="42"/>
        <v>0</v>
      </c>
      <c r="QG97" s="787">
        <f t="shared" si="42"/>
        <v>0</v>
      </c>
      <c r="QH97" s="787">
        <f t="shared" si="42"/>
        <v>0</v>
      </c>
      <c r="QI97" s="787">
        <f t="shared" si="42"/>
        <v>0</v>
      </c>
      <c r="QJ97" s="787">
        <f t="shared" si="42"/>
        <v>0</v>
      </c>
      <c r="QK97" s="787">
        <f t="shared" si="42"/>
        <v>0</v>
      </c>
      <c r="QL97" s="787">
        <f t="shared" ref="QL97:SW97" si="43">SUM(QL96+QL98)</f>
        <v>0</v>
      </c>
      <c r="QM97" s="787">
        <f t="shared" si="43"/>
        <v>0</v>
      </c>
      <c r="QN97" s="787">
        <f t="shared" si="43"/>
        <v>0</v>
      </c>
      <c r="QO97" s="787">
        <f t="shared" si="43"/>
        <v>0</v>
      </c>
      <c r="QP97" s="787">
        <f t="shared" si="43"/>
        <v>0</v>
      </c>
      <c r="QQ97" s="787">
        <f t="shared" si="43"/>
        <v>0</v>
      </c>
      <c r="QR97" s="787">
        <f t="shared" si="43"/>
        <v>0</v>
      </c>
      <c r="QS97" s="787">
        <f t="shared" si="43"/>
        <v>0</v>
      </c>
      <c r="QT97" s="787">
        <f t="shared" si="43"/>
        <v>0</v>
      </c>
      <c r="QU97" s="787">
        <f t="shared" si="43"/>
        <v>0</v>
      </c>
      <c r="QV97" s="787">
        <f t="shared" si="43"/>
        <v>0</v>
      </c>
      <c r="QW97" s="787">
        <f t="shared" si="43"/>
        <v>0</v>
      </c>
      <c r="QX97" s="787">
        <f t="shared" si="43"/>
        <v>0</v>
      </c>
      <c r="QY97" s="787">
        <f t="shared" si="43"/>
        <v>0</v>
      </c>
      <c r="QZ97" s="787">
        <f t="shared" si="43"/>
        <v>0</v>
      </c>
      <c r="RA97" s="787">
        <f t="shared" si="43"/>
        <v>0</v>
      </c>
      <c r="RB97" s="787">
        <f t="shared" si="43"/>
        <v>0</v>
      </c>
      <c r="RC97" s="787">
        <f t="shared" si="43"/>
        <v>0</v>
      </c>
      <c r="RD97" s="787">
        <f t="shared" si="43"/>
        <v>0</v>
      </c>
      <c r="RE97" s="787">
        <f t="shared" si="43"/>
        <v>0</v>
      </c>
      <c r="RF97" s="787">
        <f t="shared" si="43"/>
        <v>0</v>
      </c>
      <c r="RG97" s="787">
        <f t="shared" si="43"/>
        <v>0</v>
      </c>
      <c r="RH97" s="787">
        <f t="shared" si="43"/>
        <v>0</v>
      </c>
      <c r="RI97" s="787">
        <f t="shared" si="43"/>
        <v>0</v>
      </c>
      <c r="RJ97" s="787">
        <f t="shared" si="43"/>
        <v>0</v>
      </c>
      <c r="RK97" s="787">
        <f t="shared" si="43"/>
        <v>0</v>
      </c>
      <c r="RL97" s="787">
        <f t="shared" si="43"/>
        <v>0</v>
      </c>
      <c r="RM97" s="787">
        <f t="shared" si="43"/>
        <v>0</v>
      </c>
      <c r="RN97" s="787">
        <f t="shared" si="43"/>
        <v>0</v>
      </c>
      <c r="RO97" s="787">
        <f t="shared" si="43"/>
        <v>0</v>
      </c>
      <c r="RP97" s="787">
        <f t="shared" si="43"/>
        <v>0</v>
      </c>
      <c r="RQ97" s="787">
        <f t="shared" si="43"/>
        <v>0</v>
      </c>
      <c r="RR97" s="787">
        <f t="shared" si="43"/>
        <v>0</v>
      </c>
      <c r="RS97" s="787">
        <f t="shared" si="43"/>
        <v>0</v>
      </c>
      <c r="RT97" s="787">
        <f t="shared" si="43"/>
        <v>0</v>
      </c>
      <c r="RU97" s="787">
        <f t="shared" si="43"/>
        <v>0</v>
      </c>
      <c r="RV97" s="787">
        <f t="shared" si="43"/>
        <v>0</v>
      </c>
      <c r="RW97" s="787">
        <f t="shared" si="43"/>
        <v>0</v>
      </c>
      <c r="RX97" s="787">
        <f t="shared" si="43"/>
        <v>0</v>
      </c>
      <c r="RY97" s="787">
        <f t="shared" si="43"/>
        <v>0</v>
      </c>
      <c r="RZ97" s="787">
        <f t="shared" si="43"/>
        <v>0</v>
      </c>
      <c r="SA97" s="787">
        <f t="shared" si="43"/>
        <v>0</v>
      </c>
      <c r="SB97" s="787">
        <f t="shared" si="43"/>
        <v>0</v>
      </c>
      <c r="SC97" s="787">
        <f t="shared" si="43"/>
        <v>0</v>
      </c>
      <c r="SD97" s="787">
        <f t="shared" si="43"/>
        <v>0</v>
      </c>
      <c r="SE97" s="787">
        <f t="shared" si="43"/>
        <v>0</v>
      </c>
      <c r="SF97" s="787">
        <f t="shared" si="43"/>
        <v>0</v>
      </c>
      <c r="SG97" s="787">
        <f t="shared" si="43"/>
        <v>0</v>
      </c>
      <c r="SH97" s="787">
        <f t="shared" si="43"/>
        <v>0</v>
      </c>
      <c r="SI97" s="787">
        <f t="shared" si="43"/>
        <v>0</v>
      </c>
      <c r="SJ97" s="787">
        <f t="shared" si="43"/>
        <v>0</v>
      </c>
      <c r="SK97" s="787">
        <f t="shared" si="43"/>
        <v>0</v>
      </c>
      <c r="SL97" s="787">
        <f t="shared" si="43"/>
        <v>0</v>
      </c>
      <c r="SM97" s="787">
        <f t="shared" si="43"/>
        <v>0</v>
      </c>
      <c r="SN97" s="787">
        <f t="shared" si="43"/>
        <v>0</v>
      </c>
      <c r="SO97" s="787">
        <f t="shared" si="43"/>
        <v>0</v>
      </c>
      <c r="SP97" s="787">
        <f t="shared" si="43"/>
        <v>0</v>
      </c>
      <c r="SQ97" s="787">
        <f t="shared" si="43"/>
        <v>0</v>
      </c>
      <c r="SR97" s="787">
        <f t="shared" si="43"/>
        <v>0</v>
      </c>
      <c r="SS97" s="787">
        <f t="shared" si="43"/>
        <v>0</v>
      </c>
      <c r="ST97" s="787">
        <f t="shared" si="43"/>
        <v>0</v>
      </c>
      <c r="SU97" s="787">
        <f t="shared" si="43"/>
        <v>0</v>
      </c>
      <c r="SV97" s="787">
        <f t="shared" si="43"/>
        <v>0</v>
      </c>
      <c r="SW97" s="787">
        <f t="shared" si="43"/>
        <v>0</v>
      </c>
      <c r="SX97" s="787">
        <f t="shared" ref="SX97:VI97" si="44">SUM(SX96+SX98)</f>
        <v>0</v>
      </c>
      <c r="SY97" s="787">
        <f t="shared" si="44"/>
        <v>0</v>
      </c>
      <c r="SZ97" s="787">
        <f t="shared" si="44"/>
        <v>0</v>
      </c>
      <c r="TA97" s="787">
        <f t="shared" si="44"/>
        <v>0</v>
      </c>
      <c r="TB97" s="787">
        <f t="shared" si="44"/>
        <v>0</v>
      </c>
      <c r="TC97" s="787">
        <f t="shared" si="44"/>
        <v>0</v>
      </c>
      <c r="TD97" s="787">
        <f t="shared" si="44"/>
        <v>0</v>
      </c>
      <c r="TE97" s="787">
        <f t="shared" si="44"/>
        <v>0</v>
      </c>
      <c r="TF97" s="787">
        <f t="shared" si="44"/>
        <v>0</v>
      </c>
      <c r="TG97" s="787">
        <f t="shared" si="44"/>
        <v>0</v>
      </c>
      <c r="TH97" s="787">
        <f t="shared" si="44"/>
        <v>0</v>
      </c>
      <c r="TI97" s="787">
        <f t="shared" si="44"/>
        <v>0</v>
      </c>
      <c r="TJ97" s="787">
        <f t="shared" si="44"/>
        <v>0</v>
      </c>
      <c r="TK97" s="787">
        <f t="shared" si="44"/>
        <v>0</v>
      </c>
      <c r="TL97" s="787">
        <f t="shared" si="44"/>
        <v>0</v>
      </c>
      <c r="TM97" s="787">
        <f t="shared" si="44"/>
        <v>0</v>
      </c>
      <c r="TN97" s="787">
        <f t="shared" si="44"/>
        <v>0</v>
      </c>
      <c r="TO97" s="787">
        <f t="shared" si="44"/>
        <v>0</v>
      </c>
      <c r="TP97" s="787">
        <f t="shared" si="44"/>
        <v>0</v>
      </c>
      <c r="TQ97" s="787">
        <f t="shared" si="44"/>
        <v>0</v>
      </c>
      <c r="TR97" s="787">
        <f t="shared" si="44"/>
        <v>0</v>
      </c>
      <c r="TS97" s="787">
        <f t="shared" si="44"/>
        <v>0</v>
      </c>
      <c r="TT97" s="787">
        <f t="shared" si="44"/>
        <v>0</v>
      </c>
      <c r="TU97" s="787">
        <f t="shared" si="44"/>
        <v>0</v>
      </c>
      <c r="TV97" s="787">
        <f t="shared" si="44"/>
        <v>0</v>
      </c>
      <c r="TW97" s="787">
        <f t="shared" si="44"/>
        <v>0</v>
      </c>
      <c r="TX97" s="787">
        <f t="shared" si="44"/>
        <v>0</v>
      </c>
      <c r="TY97" s="787">
        <f t="shared" si="44"/>
        <v>0</v>
      </c>
      <c r="TZ97" s="787">
        <f t="shared" si="44"/>
        <v>0</v>
      </c>
      <c r="UA97" s="787">
        <f t="shared" si="44"/>
        <v>0</v>
      </c>
      <c r="UB97" s="787">
        <f t="shared" si="44"/>
        <v>0</v>
      </c>
      <c r="UC97" s="787">
        <f t="shared" si="44"/>
        <v>0</v>
      </c>
      <c r="UD97" s="787">
        <f t="shared" si="44"/>
        <v>0</v>
      </c>
      <c r="UE97" s="787">
        <f t="shared" si="44"/>
        <v>0</v>
      </c>
      <c r="UF97" s="787">
        <f t="shared" si="44"/>
        <v>0</v>
      </c>
      <c r="UG97" s="787">
        <f t="shared" si="44"/>
        <v>0</v>
      </c>
      <c r="UH97" s="787">
        <f t="shared" si="44"/>
        <v>0</v>
      </c>
      <c r="UI97" s="787">
        <f t="shared" si="44"/>
        <v>0</v>
      </c>
      <c r="UJ97" s="787">
        <f t="shared" si="44"/>
        <v>0</v>
      </c>
      <c r="UK97" s="787">
        <f t="shared" si="44"/>
        <v>0</v>
      </c>
      <c r="UL97" s="787">
        <f t="shared" si="44"/>
        <v>0</v>
      </c>
      <c r="UM97" s="787">
        <f t="shared" si="44"/>
        <v>0</v>
      </c>
      <c r="UN97" s="787">
        <f t="shared" si="44"/>
        <v>0</v>
      </c>
      <c r="UO97" s="787">
        <f t="shared" si="44"/>
        <v>0</v>
      </c>
      <c r="UP97" s="787">
        <f t="shared" si="44"/>
        <v>0</v>
      </c>
      <c r="UQ97" s="787">
        <f t="shared" si="44"/>
        <v>0</v>
      </c>
      <c r="UR97" s="787">
        <f t="shared" si="44"/>
        <v>0</v>
      </c>
      <c r="US97" s="787">
        <f t="shared" si="44"/>
        <v>0</v>
      </c>
      <c r="UT97" s="787">
        <f t="shared" si="44"/>
        <v>0</v>
      </c>
      <c r="UU97" s="787">
        <f t="shared" si="44"/>
        <v>0</v>
      </c>
      <c r="UV97" s="787">
        <f t="shared" si="44"/>
        <v>0</v>
      </c>
      <c r="UW97" s="787">
        <f t="shared" si="44"/>
        <v>0</v>
      </c>
      <c r="UX97" s="787">
        <f t="shared" si="44"/>
        <v>0</v>
      </c>
      <c r="UY97" s="787">
        <f t="shared" si="44"/>
        <v>0</v>
      </c>
      <c r="UZ97" s="787">
        <f t="shared" si="44"/>
        <v>0</v>
      </c>
      <c r="VA97" s="787">
        <f t="shared" si="44"/>
        <v>0</v>
      </c>
      <c r="VB97" s="787">
        <f t="shared" si="44"/>
        <v>0</v>
      </c>
      <c r="VC97" s="787">
        <f t="shared" si="44"/>
        <v>0</v>
      </c>
      <c r="VD97" s="787">
        <f t="shared" si="44"/>
        <v>0</v>
      </c>
      <c r="VE97" s="787">
        <f t="shared" si="44"/>
        <v>0</v>
      </c>
      <c r="VF97" s="787">
        <f t="shared" si="44"/>
        <v>0</v>
      </c>
      <c r="VG97" s="787">
        <f t="shared" si="44"/>
        <v>0</v>
      </c>
      <c r="VH97" s="787">
        <f t="shared" si="44"/>
        <v>0</v>
      </c>
      <c r="VI97" s="787">
        <f t="shared" si="44"/>
        <v>0</v>
      </c>
      <c r="VJ97" s="787">
        <f t="shared" ref="VJ97:XU97" si="45">SUM(VJ96+VJ98)</f>
        <v>0</v>
      </c>
      <c r="VK97" s="787">
        <f t="shared" si="45"/>
        <v>0</v>
      </c>
      <c r="VL97" s="787">
        <f t="shared" si="45"/>
        <v>0</v>
      </c>
      <c r="VM97" s="787">
        <f t="shared" si="45"/>
        <v>0</v>
      </c>
      <c r="VN97" s="787">
        <f t="shared" si="45"/>
        <v>0</v>
      </c>
      <c r="VO97" s="787">
        <f t="shared" si="45"/>
        <v>0</v>
      </c>
      <c r="VP97" s="787">
        <f t="shared" si="45"/>
        <v>0</v>
      </c>
      <c r="VQ97" s="787">
        <f t="shared" si="45"/>
        <v>0</v>
      </c>
      <c r="VR97" s="787">
        <f t="shared" si="45"/>
        <v>0</v>
      </c>
      <c r="VS97" s="787">
        <f t="shared" si="45"/>
        <v>0</v>
      </c>
      <c r="VT97" s="787">
        <f t="shared" si="45"/>
        <v>0</v>
      </c>
      <c r="VU97" s="787">
        <f t="shared" si="45"/>
        <v>0</v>
      </c>
      <c r="VV97" s="787">
        <f t="shared" si="45"/>
        <v>0</v>
      </c>
      <c r="VW97" s="787">
        <f t="shared" si="45"/>
        <v>0</v>
      </c>
      <c r="VX97" s="787">
        <f t="shared" si="45"/>
        <v>0</v>
      </c>
      <c r="VY97" s="787">
        <f t="shared" si="45"/>
        <v>0</v>
      </c>
      <c r="VZ97" s="787">
        <f t="shared" si="45"/>
        <v>0</v>
      </c>
      <c r="WA97" s="787">
        <f t="shared" si="45"/>
        <v>0</v>
      </c>
      <c r="WB97" s="787">
        <f t="shared" si="45"/>
        <v>0</v>
      </c>
      <c r="WC97" s="787">
        <f t="shared" si="45"/>
        <v>0</v>
      </c>
      <c r="WD97" s="787">
        <f t="shared" si="45"/>
        <v>0</v>
      </c>
      <c r="WE97" s="787">
        <f t="shared" si="45"/>
        <v>0</v>
      </c>
      <c r="WF97" s="787">
        <f t="shared" si="45"/>
        <v>0</v>
      </c>
      <c r="WG97" s="787">
        <f t="shared" si="45"/>
        <v>0</v>
      </c>
      <c r="WH97" s="787">
        <f t="shared" si="45"/>
        <v>0</v>
      </c>
      <c r="WI97" s="787">
        <f t="shared" si="45"/>
        <v>0</v>
      </c>
      <c r="WJ97" s="787">
        <f t="shared" si="45"/>
        <v>0</v>
      </c>
      <c r="WK97" s="787">
        <f t="shared" si="45"/>
        <v>0</v>
      </c>
      <c r="WL97" s="787">
        <f t="shared" si="45"/>
        <v>0</v>
      </c>
      <c r="WM97" s="787">
        <f t="shared" si="45"/>
        <v>0</v>
      </c>
      <c r="WN97" s="787">
        <f t="shared" si="45"/>
        <v>0</v>
      </c>
      <c r="WO97" s="787">
        <f t="shared" si="45"/>
        <v>0</v>
      </c>
      <c r="WP97" s="787">
        <f t="shared" si="45"/>
        <v>0</v>
      </c>
      <c r="WQ97" s="787">
        <f t="shared" si="45"/>
        <v>0</v>
      </c>
      <c r="WR97" s="787">
        <f t="shared" si="45"/>
        <v>0</v>
      </c>
      <c r="WS97" s="787">
        <f t="shared" si="45"/>
        <v>0</v>
      </c>
      <c r="WT97" s="787">
        <f t="shared" si="45"/>
        <v>0</v>
      </c>
      <c r="WU97" s="787">
        <f t="shared" si="45"/>
        <v>0</v>
      </c>
      <c r="WV97" s="787">
        <f t="shared" si="45"/>
        <v>0</v>
      </c>
      <c r="WW97" s="787">
        <f t="shared" si="45"/>
        <v>0</v>
      </c>
      <c r="WX97" s="787">
        <f t="shared" si="45"/>
        <v>0</v>
      </c>
      <c r="WY97" s="787">
        <f t="shared" si="45"/>
        <v>0</v>
      </c>
      <c r="WZ97" s="787">
        <f t="shared" si="45"/>
        <v>0</v>
      </c>
      <c r="XA97" s="787">
        <f t="shared" si="45"/>
        <v>0</v>
      </c>
      <c r="XB97" s="787">
        <f t="shared" si="45"/>
        <v>0</v>
      </c>
      <c r="XC97" s="787">
        <f t="shared" si="45"/>
        <v>0</v>
      </c>
      <c r="XD97" s="787">
        <f t="shared" si="45"/>
        <v>0</v>
      </c>
      <c r="XE97" s="787">
        <f t="shared" si="45"/>
        <v>0</v>
      </c>
      <c r="XF97" s="787">
        <f t="shared" si="45"/>
        <v>0</v>
      </c>
      <c r="XG97" s="787">
        <f t="shared" si="45"/>
        <v>0</v>
      </c>
      <c r="XH97" s="787">
        <f t="shared" si="45"/>
        <v>0</v>
      </c>
      <c r="XI97" s="787">
        <f t="shared" si="45"/>
        <v>0</v>
      </c>
      <c r="XJ97" s="787">
        <f t="shared" si="45"/>
        <v>0</v>
      </c>
      <c r="XK97" s="787">
        <f t="shared" si="45"/>
        <v>0</v>
      </c>
      <c r="XL97" s="787">
        <f t="shared" si="45"/>
        <v>0</v>
      </c>
      <c r="XM97" s="787">
        <f t="shared" si="45"/>
        <v>0</v>
      </c>
      <c r="XN97" s="787">
        <f t="shared" si="45"/>
        <v>0</v>
      </c>
      <c r="XO97" s="787">
        <f t="shared" si="45"/>
        <v>0</v>
      </c>
      <c r="XP97" s="787">
        <f t="shared" si="45"/>
        <v>0</v>
      </c>
      <c r="XQ97" s="787">
        <f t="shared" si="45"/>
        <v>0</v>
      </c>
      <c r="XR97" s="787">
        <f t="shared" si="45"/>
        <v>0</v>
      </c>
      <c r="XS97" s="787">
        <f t="shared" si="45"/>
        <v>0</v>
      </c>
      <c r="XT97" s="787">
        <f t="shared" si="45"/>
        <v>0</v>
      </c>
      <c r="XU97" s="787">
        <f t="shared" si="45"/>
        <v>0</v>
      </c>
      <c r="XV97" s="787">
        <f t="shared" ref="XV97:AAG97" si="46">SUM(XV96+XV98)</f>
        <v>0</v>
      </c>
      <c r="XW97" s="787">
        <f t="shared" si="46"/>
        <v>0</v>
      </c>
      <c r="XX97" s="787">
        <f t="shared" si="46"/>
        <v>0</v>
      </c>
      <c r="XY97" s="787">
        <f t="shared" si="46"/>
        <v>0</v>
      </c>
      <c r="XZ97" s="787">
        <f t="shared" si="46"/>
        <v>0</v>
      </c>
      <c r="YA97" s="787">
        <f t="shared" si="46"/>
        <v>0</v>
      </c>
      <c r="YB97" s="787">
        <f t="shared" si="46"/>
        <v>0</v>
      </c>
      <c r="YC97" s="787">
        <f t="shared" si="46"/>
        <v>0</v>
      </c>
      <c r="YD97" s="787">
        <f t="shared" si="46"/>
        <v>0</v>
      </c>
      <c r="YE97" s="787">
        <f t="shared" si="46"/>
        <v>0</v>
      </c>
      <c r="YF97" s="787">
        <f t="shared" si="46"/>
        <v>0</v>
      </c>
      <c r="YG97" s="787">
        <f t="shared" si="46"/>
        <v>0</v>
      </c>
      <c r="YH97" s="787">
        <f t="shared" si="46"/>
        <v>0</v>
      </c>
      <c r="YI97" s="787">
        <f t="shared" si="46"/>
        <v>0</v>
      </c>
      <c r="YJ97" s="787">
        <f t="shared" si="46"/>
        <v>0</v>
      </c>
      <c r="YK97" s="787">
        <f t="shared" si="46"/>
        <v>0</v>
      </c>
      <c r="YL97" s="787">
        <f t="shared" si="46"/>
        <v>0</v>
      </c>
      <c r="YM97" s="787">
        <f t="shared" si="46"/>
        <v>0</v>
      </c>
      <c r="YN97" s="787">
        <f t="shared" si="46"/>
        <v>0</v>
      </c>
      <c r="YO97" s="787">
        <f t="shared" si="46"/>
        <v>0</v>
      </c>
      <c r="YP97" s="787">
        <f t="shared" si="46"/>
        <v>0</v>
      </c>
      <c r="YQ97" s="787">
        <f t="shared" si="46"/>
        <v>0</v>
      </c>
      <c r="YR97" s="787">
        <f t="shared" si="46"/>
        <v>0</v>
      </c>
      <c r="YS97" s="787">
        <f t="shared" si="46"/>
        <v>0</v>
      </c>
      <c r="YT97" s="787">
        <f t="shared" si="46"/>
        <v>0</v>
      </c>
      <c r="YU97" s="787">
        <f t="shared" si="46"/>
        <v>0</v>
      </c>
      <c r="YV97" s="787">
        <f t="shared" si="46"/>
        <v>0</v>
      </c>
      <c r="YW97" s="787">
        <f t="shared" si="46"/>
        <v>0</v>
      </c>
      <c r="YX97" s="787">
        <f t="shared" si="46"/>
        <v>0</v>
      </c>
      <c r="YY97" s="787">
        <f t="shared" si="46"/>
        <v>0</v>
      </c>
      <c r="YZ97" s="787">
        <f t="shared" si="46"/>
        <v>0</v>
      </c>
      <c r="ZA97" s="787">
        <f t="shared" si="46"/>
        <v>0</v>
      </c>
      <c r="ZB97" s="787">
        <f t="shared" si="46"/>
        <v>0</v>
      </c>
      <c r="ZC97" s="787">
        <f t="shared" si="46"/>
        <v>0</v>
      </c>
      <c r="ZD97" s="787">
        <f t="shared" si="46"/>
        <v>0</v>
      </c>
      <c r="ZE97" s="787">
        <f t="shared" si="46"/>
        <v>0</v>
      </c>
      <c r="ZF97" s="787">
        <f t="shared" si="46"/>
        <v>0</v>
      </c>
      <c r="ZG97" s="787">
        <f t="shared" si="46"/>
        <v>0</v>
      </c>
      <c r="ZH97" s="787">
        <f t="shared" si="46"/>
        <v>0</v>
      </c>
      <c r="ZI97" s="787">
        <f t="shared" si="46"/>
        <v>0</v>
      </c>
      <c r="ZJ97" s="787">
        <f t="shared" si="46"/>
        <v>0</v>
      </c>
      <c r="ZK97" s="787">
        <f t="shared" si="46"/>
        <v>0</v>
      </c>
      <c r="ZL97" s="787">
        <f t="shared" si="46"/>
        <v>0</v>
      </c>
      <c r="ZM97" s="787">
        <f t="shared" si="46"/>
        <v>0</v>
      </c>
      <c r="ZN97" s="787">
        <f t="shared" si="46"/>
        <v>0</v>
      </c>
      <c r="ZO97" s="787">
        <f t="shared" si="46"/>
        <v>0</v>
      </c>
      <c r="ZP97" s="787">
        <f t="shared" si="46"/>
        <v>0</v>
      </c>
      <c r="ZQ97" s="787">
        <f t="shared" si="46"/>
        <v>0</v>
      </c>
      <c r="ZR97" s="787">
        <f t="shared" si="46"/>
        <v>0</v>
      </c>
      <c r="ZS97" s="787">
        <f t="shared" si="46"/>
        <v>0</v>
      </c>
      <c r="ZT97" s="787">
        <f t="shared" si="46"/>
        <v>0</v>
      </c>
      <c r="ZU97" s="787">
        <f t="shared" si="46"/>
        <v>0</v>
      </c>
      <c r="ZV97" s="787">
        <f t="shared" si="46"/>
        <v>0</v>
      </c>
      <c r="ZW97" s="787">
        <f t="shared" si="46"/>
        <v>0</v>
      </c>
      <c r="ZX97" s="787">
        <f t="shared" si="46"/>
        <v>0</v>
      </c>
      <c r="ZY97" s="787">
        <f t="shared" si="46"/>
        <v>0</v>
      </c>
      <c r="ZZ97" s="787">
        <f t="shared" si="46"/>
        <v>0</v>
      </c>
      <c r="AAA97" s="787">
        <f t="shared" si="46"/>
        <v>0</v>
      </c>
      <c r="AAB97" s="787">
        <f t="shared" si="46"/>
        <v>0</v>
      </c>
      <c r="AAC97" s="787">
        <f t="shared" si="46"/>
        <v>0</v>
      </c>
      <c r="AAD97" s="787">
        <f t="shared" si="46"/>
        <v>0</v>
      </c>
      <c r="AAE97" s="787">
        <f t="shared" si="46"/>
        <v>0</v>
      </c>
      <c r="AAF97" s="787">
        <f t="shared" si="46"/>
        <v>0</v>
      </c>
      <c r="AAG97" s="787">
        <f t="shared" si="46"/>
        <v>0</v>
      </c>
      <c r="AAH97" s="787">
        <f t="shared" ref="AAH97:ACS97" si="47">SUM(AAH96+AAH98)</f>
        <v>0</v>
      </c>
      <c r="AAI97" s="787">
        <f t="shared" si="47"/>
        <v>0</v>
      </c>
      <c r="AAJ97" s="787">
        <f t="shared" si="47"/>
        <v>0</v>
      </c>
      <c r="AAK97" s="787">
        <f t="shared" si="47"/>
        <v>0</v>
      </c>
      <c r="AAL97" s="787">
        <f t="shared" si="47"/>
        <v>0</v>
      </c>
      <c r="AAM97" s="787">
        <f t="shared" si="47"/>
        <v>0</v>
      </c>
      <c r="AAN97" s="787">
        <f t="shared" si="47"/>
        <v>0</v>
      </c>
      <c r="AAO97" s="787">
        <f t="shared" si="47"/>
        <v>0</v>
      </c>
      <c r="AAP97" s="787">
        <f t="shared" si="47"/>
        <v>0</v>
      </c>
      <c r="AAQ97" s="787">
        <f t="shared" si="47"/>
        <v>0</v>
      </c>
      <c r="AAR97" s="787">
        <f t="shared" si="47"/>
        <v>0</v>
      </c>
      <c r="AAS97" s="787">
        <f t="shared" si="47"/>
        <v>0</v>
      </c>
      <c r="AAT97" s="787">
        <f t="shared" si="47"/>
        <v>0</v>
      </c>
      <c r="AAU97" s="787">
        <f t="shared" si="47"/>
        <v>0</v>
      </c>
      <c r="AAV97" s="787">
        <f t="shared" si="47"/>
        <v>0</v>
      </c>
      <c r="AAW97" s="787">
        <f t="shared" si="47"/>
        <v>0</v>
      </c>
      <c r="AAX97" s="787">
        <f t="shared" si="47"/>
        <v>0</v>
      </c>
      <c r="AAY97" s="787">
        <f t="shared" si="47"/>
        <v>0</v>
      </c>
      <c r="AAZ97" s="787">
        <f t="shared" si="47"/>
        <v>0</v>
      </c>
      <c r="ABA97" s="787">
        <f t="shared" si="47"/>
        <v>0</v>
      </c>
      <c r="ABB97" s="787">
        <f t="shared" si="47"/>
        <v>0</v>
      </c>
      <c r="ABC97" s="787">
        <f t="shared" si="47"/>
        <v>0</v>
      </c>
      <c r="ABD97" s="787">
        <f t="shared" si="47"/>
        <v>0</v>
      </c>
      <c r="ABE97" s="787">
        <f t="shared" si="47"/>
        <v>0</v>
      </c>
      <c r="ABF97" s="787">
        <f t="shared" si="47"/>
        <v>0</v>
      </c>
      <c r="ABG97" s="787">
        <f t="shared" si="47"/>
        <v>0</v>
      </c>
      <c r="ABH97" s="787">
        <f t="shared" si="47"/>
        <v>0</v>
      </c>
      <c r="ABI97" s="787">
        <f t="shared" si="47"/>
        <v>0</v>
      </c>
      <c r="ABJ97" s="787">
        <f t="shared" si="47"/>
        <v>0</v>
      </c>
      <c r="ABK97" s="787">
        <f t="shared" si="47"/>
        <v>0</v>
      </c>
      <c r="ABL97" s="787">
        <f t="shared" si="47"/>
        <v>0</v>
      </c>
      <c r="ABM97" s="787">
        <f t="shared" si="47"/>
        <v>0</v>
      </c>
      <c r="ABN97" s="787">
        <f t="shared" si="47"/>
        <v>0</v>
      </c>
      <c r="ABO97" s="787">
        <f t="shared" si="47"/>
        <v>0</v>
      </c>
      <c r="ABP97" s="787">
        <f t="shared" si="47"/>
        <v>0</v>
      </c>
      <c r="ABQ97" s="787">
        <f t="shared" si="47"/>
        <v>0</v>
      </c>
      <c r="ABR97" s="787">
        <f t="shared" si="47"/>
        <v>0</v>
      </c>
      <c r="ABS97" s="787">
        <f t="shared" si="47"/>
        <v>0</v>
      </c>
      <c r="ABT97" s="787">
        <f t="shared" si="47"/>
        <v>0</v>
      </c>
      <c r="ABU97" s="787">
        <f t="shared" si="47"/>
        <v>0</v>
      </c>
      <c r="ABV97" s="787">
        <f t="shared" si="47"/>
        <v>0</v>
      </c>
      <c r="ABW97" s="787">
        <f t="shared" si="47"/>
        <v>0</v>
      </c>
      <c r="ABX97" s="787">
        <f t="shared" si="47"/>
        <v>0</v>
      </c>
      <c r="ABY97" s="787">
        <f t="shared" si="47"/>
        <v>0</v>
      </c>
      <c r="ABZ97" s="787">
        <f t="shared" si="47"/>
        <v>0</v>
      </c>
      <c r="ACA97" s="787">
        <f t="shared" si="47"/>
        <v>0</v>
      </c>
      <c r="ACB97" s="787">
        <f t="shared" si="47"/>
        <v>0</v>
      </c>
      <c r="ACC97" s="787">
        <f t="shared" si="47"/>
        <v>0</v>
      </c>
      <c r="ACD97" s="787">
        <f t="shared" si="47"/>
        <v>0</v>
      </c>
      <c r="ACE97" s="787">
        <f t="shared" si="47"/>
        <v>0</v>
      </c>
      <c r="ACF97" s="787">
        <f t="shared" si="47"/>
        <v>0</v>
      </c>
      <c r="ACG97" s="787">
        <f t="shared" si="47"/>
        <v>0</v>
      </c>
      <c r="ACH97" s="787">
        <f t="shared" si="47"/>
        <v>0</v>
      </c>
      <c r="ACI97" s="787">
        <f t="shared" si="47"/>
        <v>0</v>
      </c>
      <c r="ACJ97" s="787">
        <f t="shared" si="47"/>
        <v>0</v>
      </c>
      <c r="ACK97" s="787">
        <f t="shared" si="47"/>
        <v>0</v>
      </c>
      <c r="ACL97" s="787">
        <f t="shared" si="47"/>
        <v>0</v>
      </c>
      <c r="ACM97" s="787">
        <f t="shared" si="47"/>
        <v>0</v>
      </c>
      <c r="ACN97" s="787">
        <f t="shared" si="47"/>
        <v>0</v>
      </c>
      <c r="ACO97" s="787">
        <f t="shared" si="47"/>
        <v>0</v>
      </c>
      <c r="ACP97" s="787">
        <f t="shared" si="47"/>
        <v>0</v>
      </c>
      <c r="ACQ97" s="787">
        <f t="shared" si="47"/>
        <v>0</v>
      </c>
      <c r="ACR97" s="787">
        <f t="shared" si="47"/>
        <v>0</v>
      </c>
      <c r="ACS97" s="787">
        <f t="shared" si="47"/>
        <v>0</v>
      </c>
      <c r="ACT97" s="787">
        <f t="shared" ref="ACT97:AFE97" si="48">SUM(ACT96+ACT98)</f>
        <v>0</v>
      </c>
      <c r="ACU97" s="787">
        <f t="shared" si="48"/>
        <v>0</v>
      </c>
      <c r="ACV97" s="787">
        <f t="shared" si="48"/>
        <v>0</v>
      </c>
      <c r="ACW97" s="787">
        <f t="shared" si="48"/>
        <v>0</v>
      </c>
      <c r="ACX97" s="787">
        <f t="shared" si="48"/>
        <v>0</v>
      </c>
      <c r="ACY97" s="787">
        <f t="shared" si="48"/>
        <v>0</v>
      </c>
      <c r="ACZ97" s="787">
        <f t="shared" si="48"/>
        <v>0</v>
      </c>
      <c r="ADA97" s="787">
        <f t="shared" si="48"/>
        <v>0</v>
      </c>
      <c r="ADB97" s="787">
        <f t="shared" si="48"/>
        <v>0</v>
      </c>
      <c r="ADC97" s="787">
        <f t="shared" si="48"/>
        <v>0</v>
      </c>
      <c r="ADD97" s="787">
        <f t="shared" si="48"/>
        <v>0</v>
      </c>
      <c r="ADE97" s="787">
        <f t="shared" si="48"/>
        <v>0</v>
      </c>
      <c r="ADF97" s="787">
        <f t="shared" si="48"/>
        <v>0</v>
      </c>
      <c r="ADG97" s="787">
        <f t="shared" si="48"/>
        <v>0</v>
      </c>
      <c r="ADH97" s="787">
        <f t="shared" si="48"/>
        <v>0</v>
      </c>
      <c r="ADI97" s="787">
        <f t="shared" si="48"/>
        <v>0</v>
      </c>
      <c r="ADJ97" s="787">
        <f t="shared" si="48"/>
        <v>0</v>
      </c>
      <c r="ADK97" s="787">
        <f t="shared" si="48"/>
        <v>0</v>
      </c>
      <c r="ADL97" s="787">
        <f t="shared" si="48"/>
        <v>0</v>
      </c>
      <c r="ADM97" s="787">
        <f t="shared" si="48"/>
        <v>0</v>
      </c>
      <c r="ADN97" s="787">
        <f t="shared" si="48"/>
        <v>0</v>
      </c>
      <c r="ADO97" s="787">
        <f t="shared" si="48"/>
        <v>0</v>
      </c>
      <c r="ADP97" s="787">
        <f t="shared" si="48"/>
        <v>0</v>
      </c>
      <c r="ADQ97" s="787">
        <f t="shared" si="48"/>
        <v>0</v>
      </c>
      <c r="ADR97" s="787">
        <f t="shared" si="48"/>
        <v>0</v>
      </c>
      <c r="ADS97" s="787">
        <f t="shared" si="48"/>
        <v>0</v>
      </c>
      <c r="ADT97" s="787">
        <f t="shared" si="48"/>
        <v>0</v>
      </c>
      <c r="ADU97" s="787">
        <f t="shared" si="48"/>
        <v>0</v>
      </c>
      <c r="ADV97" s="787">
        <f t="shared" si="48"/>
        <v>0</v>
      </c>
      <c r="ADW97" s="787">
        <f t="shared" si="48"/>
        <v>0</v>
      </c>
      <c r="ADX97" s="787">
        <f t="shared" si="48"/>
        <v>0</v>
      </c>
      <c r="ADY97" s="787">
        <f t="shared" si="48"/>
        <v>0</v>
      </c>
      <c r="ADZ97" s="787">
        <f t="shared" si="48"/>
        <v>0</v>
      </c>
      <c r="AEA97" s="787">
        <f t="shared" si="48"/>
        <v>0</v>
      </c>
      <c r="AEB97" s="787">
        <f t="shared" si="48"/>
        <v>0</v>
      </c>
      <c r="AEC97" s="787">
        <f t="shared" si="48"/>
        <v>0</v>
      </c>
      <c r="AED97" s="787">
        <f t="shared" si="48"/>
        <v>0</v>
      </c>
      <c r="AEE97" s="787">
        <f t="shared" si="48"/>
        <v>0</v>
      </c>
      <c r="AEF97" s="787">
        <f t="shared" si="48"/>
        <v>0</v>
      </c>
      <c r="AEG97" s="787">
        <f t="shared" si="48"/>
        <v>0</v>
      </c>
      <c r="AEH97" s="787">
        <f t="shared" si="48"/>
        <v>0</v>
      </c>
      <c r="AEI97" s="787">
        <f t="shared" si="48"/>
        <v>0</v>
      </c>
      <c r="AEJ97" s="787">
        <f t="shared" si="48"/>
        <v>0</v>
      </c>
      <c r="AEK97" s="787">
        <f t="shared" si="48"/>
        <v>0</v>
      </c>
      <c r="AEL97" s="787">
        <f t="shared" si="48"/>
        <v>0</v>
      </c>
      <c r="AEM97" s="787">
        <f t="shared" si="48"/>
        <v>0</v>
      </c>
      <c r="AEN97" s="787">
        <f t="shared" si="48"/>
        <v>0</v>
      </c>
      <c r="AEO97" s="787">
        <f t="shared" si="48"/>
        <v>0</v>
      </c>
      <c r="AEP97" s="787">
        <f t="shared" si="48"/>
        <v>0</v>
      </c>
      <c r="AEQ97" s="787">
        <f t="shared" si="48"/>
        <v>0</v>
      </c>
      <c r="AER97" s="787">
        <f t="shared" si="48"/>
        <v>0</v>
      </c>
      <c r="AES97" s="787">
        <f t="shared" si="48"/>
        <v>0</v>
      </c>
      <c r="AET97" s="787">
        <f t="shared" si="48"/>
        <v>0</v>
      </c>
      <c r="AEU97" s="787">
        <f t="shared" si="48"/>
        <v>0</v>
      </c>
      <c r="AEV97" s="787">
        <f t="shared" si="48"/>
        <v>0</v>
      </c>
      <c r="AEW97" s="787">
        <f t="shared" si="48"/>
        <v>0</v>
      </c>
      <c r="AEX97" s="787">
        <f t="shared" si="48"/>
        <v>0</v>
      </c>
      <c r="AEY97" s="787">
        <f t="shared" si="48"/>
        <v>0</v>
      </c>
      <c r="AEZ97" s="787">
        <f t="shared" si="48"/>
        <v>0</v>
      </c>
      <c r="AFA97" s="787">
        <f t="shared" si="48"/>
        <v>0</v>
      </c>
      <c r="AFB97" s="787">
        <f t="shared" si="48"/>
        <v>0</v>
      </c>
      <c r="AFC97" s="787">
        <f t="shared" si="48"/>
        <v>0</v>
      </c>
      <c r="AFD97" s="787">
        <f t="shared" si="48"/>
        <v>0</v>
      </c>
      <c r="AFE97" s="787">
        <f t="shared" si="48"/>
        <v>0</v>
      </c>
      <c r="AFF97" s="787">
        <f t="shared" ref="AFF97:AHQ97" si="49">SUM(AFF96+AFF98)</f>
        <v>0</v>
      </c>
      <c r="AFG97" s="787">
        <f t="shared" si="49"/>
        <v>0</v>
      </c>
      <c r="AFH97" s="787">
        <f t="shared" si="49"/>
        <v>0</v>
      </c>
      <c r="AFI97" s="787">
        <f t="shared" si="49"/>
        <v>0</v>
      </c>
      <c r="AFJ97" s="787">
        <f t="shared" si="49"/>
        <v>0</v>
      </c>
      <c r="AFK97" s="787">
        <f t="shared" si="49"/>
        <v>0</v>
      </c>
      <c r="AFL97" s="787">
        <f t="shared" si="49"/>
        <v>0</v>
      </c>
      <c r="AFM97" s="787">
        <f t="shared" si="49"/>
        <v>0</v>
      </c>
      <c r="AFN97" s="787">
        <f t="shared" si="49"/>
        <v>0</v>
      </c>
      <c r="AFO97" s="787">
        <f t="shared" si="49"/>
        <v>0</v>
      </c>
      <c r="AFP97" s="787">
        <f t="shared" si="49"/>
        <v>0</v>
      </c>
      <c r="AFQ97" s="787">
        <f t="shared" si="49"/>
        <v>0</v>
      </c>
      <c r="AFR97" s="787">
        <f t="shared" si="49"/>
        <v>0</v>
      </c>
      <c r="AFS97" s="787">
        <f t="shared" si="49"/>
        <v>0</v>
      </c>
      <c r="AFT97" s="787">
        <f t="shared" si="49"/>
        <v>0</v>
      </c>
      <c r="AFU97" s="787">
        <f t="shared" si="49"/>
        <v>0</v>
      </c>
      <c r="AFV97" s="787">
        <f t="shared" si="49"/>
        <v>0</v>
      </c>
      <c r="AFW97" s="787">
        <f t="shared" si="49"/>
        <v>0</v>
      </c>
      <c r="AFX97" s="787">
        <f t="shared" si="49"/>
        <v>0</v>
      </c>
      <c r="AFY97" s="787">
        <f t="shared" si="49"/>
        <v>0</v>
      </c>
      <c r="AFZ97" s="787">
        <f t="shared" si="49"/>
        <v>0</v>
      </c>
      <c r="AGA97" s="787">
        <f t="shared" si="49"/>
        <v>0</v>
      </c>
      <c r="AGB97" s="787">
        <f t="shared" si="49"/>
        <v>0</v>
      </c>
      <c r="AGC97" s="787">
        <f t="shared" si="49"/>
        <v>0</v>
      </c>
      <c r="AGD97" s="787">
        <f t="shared" si="49"/>
        <v>0</v>
      </c>
      <c r="AGE97" s="787">
        <f t="shared" si="49"/>
        <v>0</v>
      </c>
      <c r="AGF97" s="787">
        <f t="shared" si="49"/>
        <v>0</v>
      </c>
      <c r="AGG97" s="787">
        <f t="shared" si="49"/>
        <v>0</v>
      </c>
      <c r="AGH97" s="787">
        <f t="shared" si="49"/>
        <v>0</v>
      </c>
      <c r="AGI97" s="787">
        <f t="shared" si="49"/>
        <v>0</v>
      </c>
      <c r="AGJ97" s="787">
        <f t="shared" si="49"/>
        <v>0</v>
      </c>
      <c r="AGK97" s="787">
        <f t="shared" si="49"/>
        <v>0</v>
      </c>
      <c r="AGL97" s="787">
        <f t="shared" si="49"/>
        <v>0</v>
      </c>
      <c r="AGM97" s="787">
        <f t="shared" si="49"/>
        <v>0</v>
      </c>
      <c r="AGN97" s="787">
        <f t="shared" si="49"/>
        <v>0</v>
      </c>
      <c r="AGO97" s="787">
        <f t="shared" si="49"/>
        <v>0</v>
      </c>
      <c r="AGP97" s="787">
        <f t="shared" si="49"/>
        <v>0</v>
      </c>
      <c r="AGQ97" s="787">
        <f t="shared" si="49"/>
        <v>0</v>
      </c>
      <c r="AGR97" s="787">
        <f t="shared" si="49"/>
        <v>0</v>
      </c>
      <c r="AGS97" s="787">
        <f t="shared" si="49"/>
        <v>0</v>
      </c>
      <c r="AGT97" s="787">
        <f t="shared" si="49"/>
        <v>0</v>
      </c>
      <c r="AGU97" s="787">
        <f t="shared" si="49"/>
        <v>0</v>
      </c>
      <c r="AGV97" s="787">
        <f t="shared" si="49"/>
        <v>0</v>
      </c>
      <c r="AGW97" s="787">
        <f t="shared" si="49"/>
        <v>0</v>
      </c>
      <c r="AGX97" s="787">
        <f t="shared" si="49"/>
        <v>0</v>
      </c>
      <c r="AGY97" s="787">
        <f t="shared" si="49"/>
        <v>0</v>
      </c>
      <c r="AGZ97" s="787">
        <f t="shared" si="49"/>
        <v>0</v>
      </c>
      <c r="AHA97" s="787">
        <f t="shared" si="49"/>
        <v>0</v>
      </c>
      <c r="AHB97" s="787">
        <f t="shared" si="49"/>
        <v>0</v>
      </c>
      <c r="AHC97" s="787">
        <f t="shared" si="49"/>
        <v>0</v>
      </c>
      <c r="AHD97" s="787">
        <f t="shared" si="49"/>
        <v>0</v>
      </c>
      <c r="AHE97" s="787">
        <f t="shared" si="49"/>
        <v>0</v>
      </c>
      <c r="AHF97" s="787">
        <f t="shared" si="49"/>
        <v>0</v>
      </c>
      <c r="AHG97" s="787">
        <f t="shared" si="49"/>
        <v>0</v>
      </c>
      <c r="AHH97" s="787">
        <f t="shared" si="49"/>
        <v>0</v>
      </c>
      <c r="AHI97" s="787">
        <f t="shared" si="49"/>
        <v>0</v>
      </c>
      <c r="AHJ97" s="787">
        <f t="shared" si="49"/>
        <v>0</v>
      </c>
      <c r="AHK97" s="787">
        <f t="shared" si="49"/>
        <v>0</v>
      </c>
      <c r="AHL97" s="787">
        <f t="shared" si="49"/>
        <v>0</v>
      </c>
      <c r="AHM97" s="787">
        <f t="shared" si="49"/>
        <v>0</v>
      </c>
      <c r="AHN97" s="787">
        <f t="shared" si="49"/>
        <v>0</v>
      </c>
      <c r="AHO97" s="787">
        <f t="shared" si="49"/>
        <v>0</v>
      </c>
      <c r="AHP97" s="787">
        <f t="shared" si="49"/>
        <v>0</v>
      </c>
      <c r="AHQ97" s="787">
        <f t="shared" si="49"/>
        <v>0</v>
      </c>
      <c r="AHR97" s="787">
        <f t="shared" ref="AHR97:AKC97" si="50">SUM(AHR96+AHR98)</f>
        <v>0</v>
      </c>
      <c r="AHS97" s="787">
        <f t="shared" si="50"/>
        <v>0</v>
      </c>
      <c r="AHT97" s="787">
        <f t="shared" si="50"/>
        <v>0</v>
      </c>
      <c r="AHU97" s="787">
        <f t="shared" si="50"/>
        <v>0</v>
      </c>
      <c r="AHV97" s="787">
        <f t="shared" si="50"/>
        <v>0</v>
      </c>
      <c r="AHW97" s="787">
        <f t="shared" si="50"/>
        <v>0</v>
      </c>
      <c r="AHX97" s="787">
        <f t="shared" si="50"/>
        <v>0</v>
      </c>
      <c r="AHY97" s="787">
        <f t="shared" si="50"/>
        <v>0</v>
      </c>
      <c r="AHZ97" s="787">
        <f t="shared" si="50"/>
        <v>0</v>
      </c>
      <c r="AIA97" s="787">
        <f t="shared" si="50"/>
        <v>0</v>
      </c>
      <c r="AIB97" s="787">
        <f t="shared" si="50"/>
        <v>0</v>
      </c>
      <c r="AIC97" s="787">
        <f t="shared" si="50"/>
        <v>0</v>
      </c>
      <c r="AID97" s="787">
        <f t="shared" si="50"/>
        <v>0</v>
      </c>
      <c r="AIE97" s="787">
        <f t="shared" si="50"/>
        <v>0</v>
      </c>
      <c r="AIF97" s="787">
        <f t="shared" si="50"/>
        <v>0</v>
      </c>
      <c r="AIG97" s="787">
        <f t="shared" si="50"/>
        <v>0</v>
      </c>
      <c r="AIH97" s="787">
        <f t="shared" si="50"/>
        <v>0</v>
      </c>
      <c r="AII97" s="787">
        <f t="shared" si="50"/>
        <v>0</v>
      </c>
      <c r="AIJ97" s="787">
        <f t="shared" si="50"/>
        <v>0</v>
      </c>
      <c r="AIK97" s="787">
        <f t="shared" si="50"/>
        <v>0</v>
      </c>
      <c r="AIL97" s="787">
        <f t="shared" si="50"/>
        <v>0</v>
      </c>
      <c r="AIM97" s="787">
        <f t="shared" si="50"/>
        <v>0</v>
      </c>
      <c r="AIN97" s="787">
        <f t="shared" si="50"/>
        <v>0</v>
      </c>
      <c r="AIO97" s="787">
        <f t="shared" si="50"/>
        <v>0</v>
      </c>
      <c r="AIP97" s="787">
        <f t="shared" si="50"/>
        <v>0</v>
      </c>
      <c r="AIQ97" s="787">
        <f t="shared" si="50"/>
        <v>0</v>
      </c>
      <c r="AIR97" s="787">
        <f t="shared" si="50"/>
        <v>0</v>
      </c>
      <c r="AIS97" s="787">
        <f t="shared" si="50"/>
        <v>0</v>
      </c>
      <c r="AIT97" s="787">
        <f t="shared" si="50"/>
        <v>0</v>
      </c>
      <c r="AIU97" s="787">
        <f t="shared" si="50"/>
        <v>0</v>
      </c>
      <c r="AIV97" s="787">
        <f t="shared" si="50"/>
        <v>0</v>
      </c>
      <c r="AIW97" s="787">
        <f t="shared" si="50"/>
        <v>0</v>
      </c>
      <c r="AIX97" s="787">
        <f t="shared" si="50"/>
        <v>0</v>
      </c>
      <c r="AIY97" s="787">
        <f t="shared" si="50"/>
        <v>0</v>
      </c>
      <c r="AIZ97" s="787">
        <f t="shared" si="50"/>
        <v>0</v>
      </c>
      <c r="AJA97" s="787">
        <f t="shared" si="50"/>
        <v>0</v>
      </c>
      <c r="AJB97" s="787">
        <f t="shared" si="50"/>
        <v>0</v>
      </c>
      <c r="AJC97" s="787">
        <f t="shared" si="50"/>
        <v>0</v>
      </c>
      <c r="AJD97" s="787">
        <f t="shared" si="50"/>
        <v>0</v>
      </c>
      <c r="AJE97" s="787">
        <f t="shared" si="50"/>
        <v>0</v>
      </c>
      <c r="AJF97" s="787">
        <f t="shared" si="50"/>
        <v>0</v>
      </c>
      <c r="AJG97" s="787">
        <f t="shared" si="50"/>
        <v>0</v>
      </c>
      <c r="AJH97" s="787">
        <f t="shared" si="50"/>
        <v>0</v>
      </c>
      <c r="AJI97" s="787">
        <f t="shared" si="50"/>
        <v>0</v>
      </c>
      <c r="AJJ97" s="787">
        <f t="shared" si="50"/>
        <v>0</v>
      </c>
      <c r="AJK97" s="787">
        <f t="shared" si="50"/>
        <v>0</v>
      </c>
      <c r="AJL97" s="787">
        <f t="shared" si="50"/>
        <v>0</v>
      </c>
      <c r="AJM97" s="787">
        <f t="shared" si="50"/>
        <v>0</v>
      </c>
      <c r="AJN97" s="787">
        <f t="shared" si="50"/>
        <v>0</v>
      </c>
      <c r="AJO97" s="787">
        <f t="shared" si="50"/>
        <v>0</v>
      </c>
      <c r="AJP97" s="787">
        <f t="shared" si="50"/>
        <v>0</v>
      </c>
      <c r="AJQ97" s="787">
        <f t="shared" si="50"/>
        <v>0</v>
      </c>
      <c r="AJR97" s="787">
        <f t="shared" si="50"/>
        <v>0</v>
      </c>
      <c r="AJS97" s="787">
        <f t="shared" si="50"/>
        <v>0</v>
      </c>
      <c r="AJT97" s="787">
        <f t="shared" si="50"/>
        <v>0</v>
      </c>
      <c r="AJU97" s="787">
        <f t="shared" si="50"/>
        <v>0</v>
      </c>
      <c r="AJV97" s="787">
        <f t="shared" si="50"/>
        <v>0</v>
      </c>
      <c r="AJW97" s="787">
        <f t="shared" si="50"/>
        <v>0</v>
      </c>
      <c r="AJX97" s="787">
        <f t="shared" si="50"/>
        <v>0</v>
      </c>
      <c r="AJY97" s="787">
        <f t="shared" si="50"/>
        <v>0</v>
      </c>
      <c r="AJZ97" s="787">
        <f t="shared" si="50"/>
        <v>0</v>
      </c>
      <c r="AKA97" s="787">
        <f t="shared" si="50"/>
        <v>0</v>
      </c>
      <c r="AKB97" s="787">
        <f t="shared" si="50"/>
        <v>0</v>
      </c>
      <c r="AKC97" s="787">
        <f t="shared" si="50"/>
        <v>0</v>
      </c>
      <c r="AKD97" s="787">
        <f t="shared" ref="AKD97:AMO97" si="51">SUM(AKD96+AKD98)</f>
        <v>0</v>
      </c>
      <c r="AKE97" s="787">
        <f t="shared" si="51"/>
        <v>0</v>
      </c>
      <c r="AKF97" s="787">
        <f t="shared" si="51"/>
        <v>0</v>
      </c>
      <c r="AKG97" s="787">
        <f t="shared" si="51"/>
        <v>0</v>
      </c>
      <c r="AKH97" s="787">
        <f t="shared" si="51"/>
        <v>0</v>
      </c>
      <c r="AKI97" s="787">
        <f t="shared" si="51"/>
        <v>0</v>
      </c>
      <c r="AKJ97" s="787">
        <f t="shared" si="51"/>
        <v>0</v>
      </c>
      <c r="AKK97" s="787">
        <f t="shared" si="51"/>
        <v>0</v>
      </c>
      <c r="AKL97" s="787">
        <f t="shared" si="51"/>
        <v>0</v>
      </c>
      <c r="AKM97" s="787">
        <f t="shared" si="51"/>
        <v>0</v>
      </c>
      <c r="AKN97" s="787">
        <f t="shared" si="51"/>
        <v>0</v>
      </c>
      <c r="AKO97" s="787">
        <f t="shared" si="51"/>
        <v>0</v>
      </c>
      <c r="AKP97" s="787">
        <f t="shared" si="51"/>
        <v>0</v>
      </c>
      <c r="AKQ97" s="787">
        <f t="shared" si="51"/>
        <v>0</v>
      </c>
      <c r="AKR97" s="787">
        <f t="shared" si="51"/>
        <v>0</v>
      </c>
      <c r="AKS97" s="787">
        <f t="shared" si="51"/>
        <v>0</v>
      </c>
      <c r="AKT97" s="787">
        <f t="shared" si="51"/>
        <v>0</v>
      </c>
      <c r="AKU97" s="787">
        <f t="shared" si="51"/>
        <v>0</v>
      </c>
      <c r="AKV97" s="787">
        <f t="shared" si="51"/>
        <v>0</v>
      </c>
      <c r="AKW97" s="787">
        <f t="shared" si="51"/>
        <v>0</v>
      </c>
      <c r="AKX97" s="787">
        <f t="shared" si="51"/>
        <v>0</v>
      </c>
      <c r="AKY97" s="787">
        <f t="shared" si="51"/>
        <v>0</v>
      </c>
      <c r="AKZ97" s="787">
        <f t="shared" si="51"/>
        <v>0</v>
      </c>
      <c r="ALA97" s="787">
        <f t="shared" si="51"/>
        <v>0</v>
      </c>
      <c r="ALB97" s="787">
        <f t="shared" si="51"/>
        <v>0</v>
      </c>
      <c r="ALC97" s="787">
        <f t="shared" si="51"/>
        <v>0</v>
      </c>
      <c r="ALD97" s="787">
        <f t="shared" si="51"/>
        <v>0</v>
      </c>
      <c r="ALE97" s="787">
        <f t="shared" si="51"/>
        <v>0</v>
      </c>
      <c r="ALF97" s="787">
        <f t="shared" si="51"/>
        <v>0</v>
      </c>
      <c r="ALG97" s="787">
        <f t="shared" si="51"/>
        <v>0</v>
      </c>
      <c r="ALH97" s="787">
        <f t="shared" si="51"/>
        <v>0</v>
      </c>
      <c r="ALI97" s="787">
        <f t="shared" si="51"/>
        <v>0</v>
      </c>
      <c r="ALJ97" s="787">
        <f t="shared" si="51"/>
        <v>0</v>
      </c>
      <c r="ALK97" s="787">
        <f t="shared" si="51"/>
        <v>0</v>
      </c>
      <c r="ALL97" s="787">
        <f t="shared" si="51"/>
        <v>0</v>
      </c>
      <c r="ALM97" s="787">
        <f t="shared" si="51"/>
        <v>0</v>
      </c>
      <c r="ALN97" s="787">
        <f t="shared" si="51"/>
        <v>0</v>
      </c>
      <c r="ALO97" s="787">
        <f t="shared" si="51"/>
        <v>0</v>
      </c>
      <c r="ALP97" s="787">
        <f t="shared" si="51"/>
        <v>0</v>
      </c>
      <c r="ALQ97" s="787">
        <f t="shared" si="51"/>
        <v>0</v>
      </c>
      <c r="ALR97" s="787">
        <f t="shared" si="51"/>
        <v>0</v>
      </c>
      <c r="ALS97" s="787">
        <f t="shared" si="51"/>
        <v>0</v>
      </c>
      <c r="ALT97" s="787">
        <f t="shared" si="51"/>
        <v>0</v>
      </c>
      <c r="ALU97" s="787">
        <f t="shared" si="51"/>
        <v>0</v>
      </c>
      <c r="ALV97" s="787">
        <f t="shared" si="51"/>
        <v>0</v>
      </c>
      <c r="ALW97" s="787">
        <f t="shared" si="51"/>
        <v>0</v>
      </c>
      <c r="ALX97" s="787">
        <f t="shared" si="51"/>
        <v>0</v>
      </c>
      <c r="ALY97" s="787">
        <f t="shared" si="51"/>
        <v>0</v>
      </c>
      <c r="ALZ97" s="787">
        <f t="shared" si="51"/>
        <v>0</v>
      </c>
      <c r="AMA97" s="787">
        <f t="shared" si="51"/>
        <v>0</v>
      </c>
      <c r="AMB97" s="787">
        <f t="shared" si="51"/>
        <v>0</v>
      </c>
      <c r="AMC97" s="787">
        <f t="shared" si="51"/>
        <v>0</v>
      </c>
      <c r="AMD97" s="787">
        <f t="shared" si="51"/>
        <v>0</v>
      </c>
      <c r="AME97" s="787">
        <f t="shared" si="51"/>
        <v>0</v>
      </c>
      <c r="AMF97" s="787">
        <f t="shared" si="51"/>
        <v>0</v>
      </c>
      <c r="AMG97" s="787">
        <f t="shared" si="51"/>
        <v>0</v>
      </c>
      <c r="AMH97" s="787">
        <f t="shared" si="51"/>
        <v>0</v>
      </c>
      <c r="AMI97" s="787">
        <f t="shared" si="51"/>
        <v>0</v>
      </c>
      <c r="AMJ97" s="787">
        <f t="shared" si="51"/>
        <v>0</v>
      </c>
      <c r="AMK97" s="787">
        <f t="shared" si="51"/>
        <v>0</v>
      </c>
      <c r="AML97" s="787">
        <f t="shared" si="51"/>
        <v>0</v>
      </c>
      <c r="AMM97" s="787">
        <f t="shared" si="51"/>
        <v>0</v>
      </c>
      <c r="AMN97" s="787">
        <f t="shared" si="51"/>
        <v>0</v>
      </c>
      <c r="AMO97" s="787">
        <f t="shared" si="51"/>
        <v>0</v>
      </c>
      <c r="AMP97" s="787">
        <f t="shared" ref="AMP97:APA97" si="52">SUM(AMP96+AMP98)</f>
        <v>0</v>
      </c>
      <c r="AMQ97" s="787">
        <f t="shared" si="52"/>
        <v>0</v>
      </c>
      <c r="AMR97" s="787">
        <f t="shared" si="52"/>
        <v>0</v>
      </c>
      <c r="AMS97" s="787">
        <f t="shared" si="52"/>
        <v>0</v>
      </c>
      <c r="AMT97" s="787">
        <f t="shared" si="52"/>
        <v>0</v>
      </c>
      <c r="AMU97" s="787">
        <f t="shared" si="52"/>
        <v>0</v>
      </c>
      <c r="AMV97" s="787">
        <f t="shared" si="52"/>
        <v>0</v>
      </c>
      <c r="AMW97" s="787">
        <f t="shared" si="52"/>
        <v>0</v>
      </c>
      <c r="AMX97" s="787">
        <f t="shared" si="52"/>
        <v>0</v>
      </c>
      <c r="AMY97" s="787">
        <f t="shared" si="52"/>
        <v>0</v>
      </c>
      <c r="AMZ97" s="787">
        <f t="shared" si="52"/>
        <v>0</v>
      </c>
      <c r="ANA97" s="787">
        <f t="shared" si="52"/>
        <v>0</v>
      </c>
      <c r="ANB97" s="787">
        <f t="shared" si="52"/>
        <v>0</v>
      </c>
      <c r="ANC97" s="787">
        <f t="shared" si="52"/>
        <v>0</v>
      </c>
      <c r="AND97" s="787">
        <f t="shared" si="52"/>
        <v>0</v>
      </c>
      <c r="ANE97" s="787">
        <f t="shared" si="52"/>
        <v>0</v>
      </c>
      <c r="ANF97" s="787">
        <f t="shared" si="52"/>
        <v>0</v>
      </c>
      <c r="ANG97" s="787">
        <f t="shared" si="52"/>
        <v>0</v>
      </c>
      <c r="ANH97" s="787">
        <f t="shared" si="52"/>
        <v>0</v>
      </c>
      <c r="ANI97" s="787">
        <f t="shared" si="52"/>
        <v>0</v>
      </c>
      <c r="ANJ97" s="787">
        <f t="shared" si="52"/>
        <v>0</v>
      </c>
      <c r="ANK97" s="787">
        <f t="shared" si="52"/>
        <v>0</v>
      </c>
      <c r="ANL97" s="787">
        <f t="shared" si="52"/>
        <v>0</v>
      </c>
      <c r="ANM97" s="787">
        <f t="shared" si="52"/>
        <v>0</v>
      </c>
      <c r="ANN97" s="787">
        <f t="shared" si="52"/>
        <v>0</v>
      </c>
      <c r="ANO97" s="787">
        <f t="shared" si="52"/>
        <v>0</v>
      </c>
      <c r="ANP97" s="787">
        <f t="shared" si="52"/>
        <v>0</v>
      </c>
      <c r="ANQ97" s="787">
        <f t="shared" si="52"/>
        <v>0</v>
      </c>
      <c r="ANR97" s="787">
        <f t="shared" si="52"/>
        <v>0</v>
      </c>
      <c r="ANS97" s="787">
        <f t="shared" si="52"/>
        <v>0</v>
      </c>
      <c r="ANT97" s="787">
        <f t="shared" si="52"/>
        <v>0</v>
      </c>
      <c r="ANU97" s="787">
        <f t="shared" si="52"/>
        <v>0</v>
      </c>
      <c r="ANV97" s="787">
        <f t="shared" si="52"/>
        <v>0</v>
      </c>
      <c r="ANW97" s="787">
        <f t="shared" si="52"/>
        <v>0</v>
      </c>
      <c r="ANX97" s="787">
        <f t="shared" si="52"/>
        <v>0</v>
      </c>
      <c r="ANY97" s="787">
        <f t="shared" si="52"/>
        <v>0</v>
      </c>
      <c r="ANZ97" s="787">
        <f t="shared" si="52"/>
        <v>0</v>
      </c>
      <c r="AOA97" s="787">
        <f t="shared" si="52"/>
        <v>0</v>
      </c>
      <c r="AOB97" s="787">
        <f t="shared" si="52"/>
        <v>0</v>
      </c>
      <c r="AOC97" s="787">
        <f t="shared" si="52"/>
        <v>0</v>
      </c>
      <c r="AOD97" s="787">
        <f t="shared" si="52"/>
        <v>0</v>
      </c>
      <c r="AOE97" s="787">
        <f t="shared" si="52"/>
        <v>0</v>
      </c>
      <c r="AOF97" s="787">
        <f t="shared" si="52"/>
        <v>0</v>
      </c>
      <c r="AOG97" s="787">
        <f t="shared" si="52"/>
        <v>0</v>
      </c>
      <c r="AOH97" s="787">
        <f t="shared" si="52"/>
        <v>0</v>
      </c>
      <c r="AOI97" s="787">
        <f t="shared" si="52"/>
        <v>0</v>
      </c>
      <c r="AOJ97" s="787">
        <f t="shared" si="52"/>
        <v>0</v>
      </c>
      <c r="AOK97" s="787">
        <f t="shared" si="52"/>
        <v>0</v>
      </c>
      <c r="AOL97" s="787">
        <f t="shared" si="52"/>
        <v>0</v>
      </c>
      <c r="AOM97" s="787">
        <f t="shared" si="52"/>
        <v>0</v>
      </c>
      <c r="AON97" s="787">
        <f t="shared" si="52"/>
        <v>0</v>
      </c>
      <c r="AOO97" s="787">
        <f t="shared" si="52"/>
        <v>0</v>
      </c>
      <c r="AOP97" s="787">
        <f t="shared" si="52"/>
        <v>0</v>
      </c>
      <c r="AOQ97" s="787">
        <f t="shared" si="52"/>
        <v>0</v>
      </c>
      <c r="AOR97" s="787">
        <f t="shared" si="52"/>
        <v>0</v>
      </c>
      <c r="AOS97" s="787">
        <f t="shared" si="52"/>
        <v>0</v>
      </c>
      <c r="AOT97" s="787">
        <f t="shared" si="52"/>
        <v>0</v>
      </c>
      <c r="AOU97" s="787">
        <f t="shared" si="52"/>
        <v>0</v>
      </c>
      <c r="AOV97" s="787">
        <f t="shared" si="52"/>
        <v>0</v>
      </c>
      <c r="AOW97" s="787">
        <f t="shared" si="52"/>
        <v>0</v>
      </c>
      <c r="AOX97" s="787">
        <f t="shared" si="52"/>
        <v>0</v>
      </c>
      <c r="AOY97" s="787">
        <f t="shared" si="52"/>
        <v>0</v>
      </c>
      <c r="AOZ97" s="787">
        <f t="shared" si="52"/>
        <v>0</v>
      </c>
      <c r="APA97" s="787">
        <f t="shared" si="52"/>
        <v>0</v>
      </c>
      <c r="APB97" s="787">
        <f t="shared" ref="APB97:ARM97" si="53">SUM(APB96+APB98)</f>
        <v>0</v>
      </c>
      <c r="APC97" s="787">
        <f t="shared" si="53"/>
        <v>0</v>
      </c>
      <c r="APD97" s="787">
        <f t="shared" si="53"/>
        <v>0</v>
      </c>
      <c r="APE97" s="787">
        <f t="shared" si="53"/>
        <v>0</v>
      </c>
      <c r="APF97" s="787">
        <f t="shared" si="53"/>
        <v>0</v>
      </c>
      <c r="APG97" s="787">
        <f t="shared" si="53"/>
        <v>0</v>
      </c>
      <c r="APH97" s="787">
        <f t="shared" si="53"/>
        <v>0</v>
      </c>
      <c r="API97" s="787">
        <f t="shared" si="53"/>
        <v>0</v>
      </c>
      <c r="APJ97" s="787">
        <f t="shared" si="53"/>
        <v>0</v>
      </c>
      <c r="APK97" s="787">
        <f t="shared" si="53"/>
        <v>0</v>
      </c>
      <c r="APL97" s="787">
        <f t="shared" si="53"/>
        <v>0</v>
      </c>
      <c r="APM97" s="787">
        <f t="shared" si="53"/>
        <v>0</v>
      </c>
      <c r="APN97" s="787">
        <f t="shared" si="53"/>
        <v>0</v>
      </c>
      <c r="APO97" s="787">
        <f t="shared" si="53"/>
        <v>0</v>
      </c>
      <c r="APP97" s="787">
        <f t="shared" si="53"/>
        <v>0</v>
      </c>
      <c r="APQ97" s="787">
        <f t="shared" si="53"/>
        <v>0</v>
      </c>
      <c r="APR97" s="787">
        <f t="shared" si="53"/>
        <v>0</v>
      </c>
      <c r="APS97" s="787">
        <f t="shared" si="53"/>
        <v>0</v>
      </c>
      <c r="APT97" s="787">
        <f t="shared" si="53"/>
        <v>0</v>
      </c>
      <c r="APU97" s="787">
        <f t="shared" si="53"/>
        <v>0</v>
      </c>
      <c r="APV97" s="787">
        <f t="shared" si="53"/>
        <v>0</v>
      </c>
      <c r="APW97" s="787">
        <f t="shared" si="53"/>
        <v>0</v>
      </c>
      <c r="APX97" s="787">
        <f t="shared" si="53"/>
        <v>0</v>
      </c>
      <c r="APY97" s="787">
        <f t="shared" si="53"/>
        <v>0</v>
      </c>
      <c r="APZ97" s="787">
        <f t="shared" si="53"/>
        <v>0</v>
      </c>
      <c r="AQA97" s="787">
        <f t="shared" si="53"/>
        <v>0</v>
      </c>
      <c r="AQB97" s="787">
        <f t="shared" si="53"/>
        <v>0</v>
      </c>
      <c r="AQC97" s="787">
        <f t="shared" si="53"/>
        <v>0</v>
      </c>
      <c r="AQD97" s="787">
        <f t="shared" si="53"/>
        <v>0</v>
      </c>
      <c r="AQE97" s="787">
        <f t="shared" si="53"/>
        <v>0</v>
      </c>
      <c r="AQF97" s="787">
        <f t="shared" si="53"/>
        <v>0</v>
      </c>
      <c r="AQG97" s="787">
        <f t="shared" si="53"/>
        <v>0</v>
      </c>
      <c r="AQH97" s="787">
        <f t="shared" si="53"/>
        <v>0</v>
      </c>
      <c r="AQI97" s="787">
        <f t="shared" si="53"/>
        <v>0</v>
      </c>
      <c r="AQJ97" s="787">
        <f t="shared" si="53"/>
        <v>0</v>
      </c>
      <c r="AQK97" s="787">
        <f t="shared" si="53"/>
        <v>0</v>
      </c>
      <c r="AQL97" s="787">
        <f t="shared" si="53"/>
        <v>0</v>
      </c>
      <c r="AQM97" s="787">
        <f t="shared" si="53"/>
        <v>0</v>
      </c>
      <c r="AQN97" s="787">
        <f t="shared" si="53"/>
        <v>0</v>
      </c>
      <c r="AQO97" s="787">
        <f t="shared" si="53"/>
        <v>0</v>
      </c>
      <c r="AQP97" s="787">
        <f t="shared" si="53"/>
        <v>0</v>
      </c>
      <c r="AQQ97" s="787">
        <f t="shared" si="53"/>
        <v>0</v>
      </c>
      <c r="AQR97" s="787">
        <f t="shared" si="53"/>
        <v>0</v>
      </c>
      <c r="AQS97" s="787">
        <f t="shared" si="53"/>
        <v>0</v>
      </c>
      <c r="AQT97" s="787">
        <f t="shared" si="53"/>
        <v>0</v>
      </c>
      <c r="AQU97" s="787">
        <f t="shared" si="53"/>
        <v>0</v>
      </c>
      <c r="AQV97" s="787">
        <f t="shared" si="53"/>
        <v>0</v>
      </c>
      <c r="AQW97" s="787">
        <f t="shared" si="53"/>
        <v>0</v>
      </c>
      <c r="AQX97" s="787">
        <f t="shared" si="53"/>
        <v>0</v>
      </c>
      <c r="AQY97" s="787">
        <f t="shared" si="53"/>
        <v>0</v>
      </c>
      <c r="AQZ97" s="787">
        <f t="shared" si="53"/>
        <v>0</v>
      </c>
      <c r="ARA97" s="787">
        <f t="shared" si="53"/>
        <v>0</v>
      </c>
      <c r="ARB97" s="787">
        <f t="shared" si="53"/>
        <v>0</v>
      </c>
      <c r="ARC97" s="787">
        <f t="shared" si="53"/>
        <v>0</v>
      </c>
      <c r="ARD97" s="787">
        <f t="shared" si="53"/>
        <v>0</v>
      </c>
      <c r="ARE97" s="787">
        <f t="shared" si="53"/>
        <v>0</v>
      </c>
      <c r="ARF97" s="787">
        <f t="shared" si="53"/>
        <v>0</v>
      </c>
      <c r="ARG97" s="787">
        <f t="shared" si="53"/>
        <v>0</v>
      </c>
      <c r="ARH97" s="787">
        <f t="shared" si="53"/>
        <v>0</v>
      </c>
      <c r="ARI97" s="787">
        <f t="shared" si="53"/>
        <v>0</v>
      </c>
      <c r="ARJ97" s="787">
        <f t="shared" si="53"/>
        <v>0</v>
      </c>
      <c r="ARK97" s="787">
        <f t="shared" si="53"/>
        <v>0</v>
      </c>
      <c r="ARL97" s="787">
        <f t="shared" si="53"/>
        <v>0</v>
      </c>
      <c r="ARM97" s="787">
        <f t="shared" si="53"/>
        <v>0</v>
      </c>
      <c r="ARN97" s="787">
        <f t="shared" ref="ARN97:ATY97" si="54">SUM(ARN96+ARN98)</f>
        <v>0</v>
      </c>
      <c r="ARO97" s="787">
        <f t="shared" si="54"/>
        <v>0</v>
      </c>
      <c r="ARP97" s="787">
        <f t="shared" si="54"/>
        <v>0</v>
      </c>
      <c r="ARQ97" s="787">
        <f t="shared" si="54"/>
        <v>0</v>
      </c>
      <c r="ARR97" s="787">
        <f t="shared" si="54"/>
        <v>0</v>
      </c>
      <c r="ARS97" s="787">
        <f t="shared" si="54"/>
        <v>0</v>
      </c>
      <c r="ART97" s="787">
        <f t="shared" si="54"/>
        <v>0</v>
      </c>
      <c r="ARU97" s="787">
        <f t="shared" si="54"/>
        <v>0</v>
      </c>
      <c r="ARV97" s="787">
        <f t="shared" si="54"/>
        <v>0</v>
      </c>
      <c r="ARW97" s="787">
        <f t="shared" si="54"/>
        <v>0</v>
      </c>
      <c r="ARX97" s="787">
        <f t="shared" si="54"/>
        <v>0</v>
      </c>
      <c r="ARY97" s="787">
        <f t="shared" si="54"/>
        <v>0</v>
      </c>
      <c r="ARZ97" s="787">
        <f t="shared" si="54"/>
        <v>0</v>
      </c>
      <c r="ASA97" s="787">
        <f t="shared" si="54"/>
        <v>0</v>
      </c>
      <c r="ASB97" s="787">
        <f t="shared" si="54"/>
        <v>0</v>
      </c>
      <c r="ASC97" s="787">
        <f t="shared" si="54"/>
        <v>0</v>
      </c>
      <c r="ASD97" s="787">
        <f t="shared" si="54"/>
        <v>0</v>
      </c>
      <c r="ASE97" s="787">
        <f t="shared" si="54"/>
        <v>0</v>
      </c>
      <c r="ASF97" s="787">
        <f t="shared" si="54"/>
        <v>0</v>
      </c>
      <c r="ASG97" s="787">
        <f t="shared" si="54"/>
        <v>0</v>
      </c>
      <c r="ASH97" s="787">
        <f t="shared" si="54"/>
        <v>0</v>
      </c>
      <c r="ASI97" s="787">
        <f t="shared" si="54"/>
        <v>0</v>
      </c>
      <c r="ASJ97" s="787">
        <f t="shared" si="54"/>
        <v>0</v>
      </c>
      <c r="ASK97" s="787">
        <f t="shared" si="54"/>
        <v>0</v>
      </c>
      <c r="ASL97" s="787">
        <f t="shared" si="54"/>
        <v>0</v>
      </c>
      <c r="ASM97" s="787">
        <f t="shared" si="54"/>
        <v>0</v>
      </c>
      <c r="ASN97" s="787">
        <f t="shared" si="54"/>
        <v>0</v>
      </c>
      <c r="ASO97" s="787">
        <f t="shared" si="54"/>
        <v>0</v>
      </c>
      <c r="ASP97" s="787">
        <f t="shared" si="54"/>
        <v>0</v>
      </c>
      <c r="ASQ97" s="787">
        <f t="shared" si="54"/>
        <v>0</v>
      </c>
      <c r="ASR97" s="787">
        <f t="shared" si="54"/>
        <v>0</v>
      </c>
      <c r="ASS97" s="787">
        <f t="shared" si="54"/>
        <v>0</v>
      </c>
      <c r="AST97" s="787">
        <f t="shared" si="54"/>
        <v>0</v>
      </c>
      <c r="ASU97" s="787">
        <f t="shared" si="54"/>
        <v>0</v>
      </c>
      <c r="ASV97" s="787">
        <f t="shared" si="54"/>
        <v>0</v>
      </c>
      <c r="ASW97" s="787">
        <f t="shared" si="54"/>
        <v>0</v>
      </c>
      <c r="ASX97" s="787">
        <f t="shared" si="54"/>
        <v>0</v>
      </c>
      <c r="ASY97" s="787">
        <f t="shared" si="54"/>
        <v>0</v>
      </c>
      <c r="ASZ97" s="787">
        <f t="shared" si="54"/>
        <v>0</v>
      </c>
      <c r="ATA97" s="787">
        <f t="shared" si="54"/>
        <v>0</v>
      </c>
      <c r="ATB97" s="787">
        <f t="shared" si="54"/>
        <v>0</v>
      </c>
      <c r="ATC97" s="787">
        <f t="shared" si="54"/>
        <v>0</v>
      </c>
      <c r="ATD97" s="787">
        <f t="shared" si="54"/>
        <v>0</v>
      </c>
      <c r="ATE97" s="787">
        <f t="shared" si="54"/>
        <v>0</v>
      </c>
      <c r="ATF97" s="787">
        <f t="shared" si="54"/>
        <v>0</v>
      </c>
      <c r="ATG97" s="787">
        <f t="shared" si="54"/>
        <v>0</v>
      </c>
      <c r="ATH97" s="787">
        <f t="shared" si="54"/>
        <v>0</v>
      </c>
      <c r="ATI97" s="787">
        <f t="shared" si="54"/>
        <v>0</v>
      </c>
      <c r="ATJ97" s="787">
        <f t="shared" si="54"/>
        <v>0</v>
      </c>
      <c r="ATK97" s="787">
        <f t="shared" si="54"/>
        <v>0</v>
      </c>
      <c r="ATL97" s="787">
        <f t="shared" si="54"/>
        <v>0</v>
      </c>
      <c r="ATM97" s="787">
        <f t="shared" si="54"/>
        <v>0</v>
      </c>
      <c r="ATN97" s="787">
        <f t="shared" si="54"/>
        <v>0</v>
      </c>
      <c r="ATO97" s="787">
        <f t="shared" si="54"/>
        <v>0</v>
      </c>
      <c r="ATP97" s="787">
        <f t="shared" si="54"/>
        <v>0</v>
      </c>
      <c r="ATQ97" s="787">
        <f t="shared" si="54"/>
        <v>0</v>
      </c>
      <c r="ATR97" s="787">
        <f t="shared" si="54"/>
        <v>0</v>
      </c>
      <c r="ATS97" s="787">
        <f t="shared" si="54"/>
        <v>0</v>
      </c>
      <c r="ATT97" s="787">
        <f t="shared" si="54"/>
        <v>0</v>
      </c>
      <c r="ATU97" s="787">
        <f t="shared" si="54"/>
        <v>0</v>
      </c>
      <c r="ATV97" s="787">
        <f t="shared" si="54"/>
        <v>0</v>
      </c>
      <c r="ATW97" s="787">
        <f t="shared" si="54"/>
        <v>0</v>
      </c>
      <c r="ATX97" s="787">
        <f t="shared" si="54"/>
        <v>0</v>
      </c>
      <c r="ATY97" s="787">
        <f t="shared" si="54"/>
        <v>0</v>
      </c>
      <c r="ATZ97" s="787">
        <f t="shared" ref="ATZ97:AWK97" si="55">SUM(ATZ96+ATZ98)</f>
        <v>0</v>
      </c>
      <c r="AUA97" s="787">
        <f t="shared" si="55"/>
        <v>0</v>
      </c>
      <c r="AUB97" s="787">
        <f t="shared" si="55"/>
        <v>0</v>
      </c>
      <c r="AUC97" s="787">
        <f t="shared" si="55"/>
        <v>0</v>
      </c>
      <c r="AUD97" s="787">
        <f t="shared" si="55"/>
        <v>0</v>
      </c>
      <c r="AUE97" s="787">
        <f t="shared" si="55"/>
        <v>0</v>
      </c>
      <c r="AUF97" s="787">
        <f t="shared" si="55"/>
        <v>0</v>
      </c>
      <c r="AUG97" s="787">
        <f t="shared" si="55"/>
        <v>0</v>
      </c>
      <c r="AUH97" s="787">
        <f t="shared" si="55"/>
        <v>0</v>
      </c>
      <c r="AUI97" s="787">
        <f t="shared" si="55"/>
        <v>0</v>
      </c>
      <c r="AUJ97" s="787">
        <f t="shared" si="55"/>
        <v>0</v>
      </c>
      <c r="AUK97" s="787">
        <f t="shared" si="55"/>
        <v>0</v>
      </c>
      <c r="AUL97" s="787">
        <f t="shared" si="55"/>
        <v>0</v>
      </c>
      <c r="AUM97" s="787">
        <f t="shared" si="55"/>
        <v>0</v>
      </c>
      <c r="AUN97" s="787">
        <f t="shared" si="55"/>
        <v>0</v>
      </c>
      <c r="AUO97" s="787">
        <f t="shared" si="55"/>
        <v>0</v>
      </c>
      <c r="AUP97" s="787">
        <f t="shared" si="55"/>
        <v>0</v>
      </c>
      <c r="AUQ97" s="787">
        <f t="shared" si="55"/>
        <v>0</v>
      </c>
      <c r="AUR97" s="787">
        <f t="shared" si="55"/>
        <v>0</v>
      </c>
      <c r="AUS97" s="787">
        <f t="shared" si="55"/>
        <v>0</v>
      </c>
      <c r="AUT97" s="787">
        <f t="shared" si="55"/>
        <v>0</v>
      </c>
      <c r="AUU97" s="787">
        <f t="shared" si="55"/>
        <v>0</v>
      </c>
      <c r="AUV97" s="787">
        <f t="shared" si="55"/>
        <v>0</v>
      </c>
      <c r="AUW97" s="787">
        <f t="shared" si="55"/>
        <v>0</v>
      </c>
      <c r="AUX97" s="787">
        <f t="shared" si="55"/>
        <v>0</v>
      </c>
      <c r="AUY97" s="787">
        <f t="shared" si="55"/>
        <v>0</v>
      </c>
      <c r="AUZ97" s="787">
        <f t="shared" si="55"/>
        <v>0</v>
      </c>
      <c r="AVA97" s="787">
        <f t="shared" si="55"/>
        <v>0</v>
      </c>
      <c r="AVB97" s="787">
        <f t="shared" si="55"/>
        <v>0</v>
      </c>
      <c r="AVC97" s="787">
        <f t="shared" si="55"/>
        <v>0</v>
      </c>
      <c r="AVD97" s="787">
        <f t="shared" si="55"/>
        <v>0</v>
      </c>
      <c r="AVE97" s="787">
        <f t="shared" si="55"/>
        <v>0</v>
      </c>
      <c r="AVF97" s="787">
        <f t="shared" si="55"/>
        <v>0</v>
      </c>
      <c r="AVG97" s="787">
        <f t="shared" si="55"/>
        <v>0</v>
      </c>
      <c r="AVH97" s="787">
        <f t="shared" si="55"/>
        <v>0</v>
      </c>
      <c r="AVI97" s="787">
        <f t="shared" si="55"/>
        <v>0</v>
      </c>
      <c r="AVJ97" s="787">
        <f t="shared" si="55"/>
        <v>0</v>
      </c>
      <c r="AVK97" s="787">
        <f t="shared" si="55"/>
        <v>0</v>
      </c>
      <c r="AVL97" s="787">
        <f t="shared" si="55"/>
        <v>0</v>
      </c>
      <c r="AVM97" s="787">
        <f t="shared" si="55"/>
        <v>0</v>
      </c>
      <c r="AVN97" s="787">
        <f t="shared" si="55"/>
        <v>0</v>
      </c>
      <c r="AVO97" s="787">
        <f t="shared" si="55"/>
        <v>0</v>
      </c>
      <c r="AVP97" s="787">
        <f t="shared" si="55"/>
        <v>0</v>
      </c>
      <c r="AVQ97" s="787">
        <f t="shared" si="55"/>
        <v>0</v>
      </c>
      <c r="AVR97" s="787">
        <f t="shared" si="55"/>
        <v>0</v>
      </c>
      <c r="AVS97" s="787">
        <f t="shared" si="55"/>
        <v>0</v>
      </c>
      <c r="AVT97" s="787">
        <f t="shared" si="55"/>
        <v>0</v>
      </c>
      <c r="AVU97" s="787">
        <f t="shared" si="55"/>
        <v>0</v>
      </c>
      <c r="AVV97" s="787">
        <f t="shared" si="55"/>
        <v>0</v>
      </c>
      <c r="AVW97" s="787">
        <f t="shared" si="55"/>
        <v>0</v>
      </c>
      <c r="AVX97" s="787">
        <f t="shared" si="55"/>
        <v>0</v>
      </c>
      <c r="AVY97" s="787">
        <f t="shared" si="55"/>
        <v>0</v>
      </c>
      <c r="AVZ97" s="787">
        <f t="shared" si="55"/>
        <v>0</v>
      </c>
      <c r="AWA97" s="787">
        <f t="shared" si="55"/>
        <v>0</v>
      </c>
      <c r="AWB97" s="787">
        <f t="shared" si="55"/>
        <v>0</v>
      </c>
      <c r="AWC97" s="787">
        <f t="shared" si="55"/>
        <v>0</v>
      </c>
      <c r="AWD97" s="787">
        <f t="shared" si="55"/>
        <v>0</v>
      </c>
      <c r="AWE97" s="787">
        <f t="shared" si="55"/>
        <v>0</v>
      </c>
      <c r="AWF97" s="787">
        <f t="shared" si="55"/>
        <v>0</v>
      </c>
      <c r="AWG97" s="787">
        <f t="shared" si="55"/>
        <v>0</v>
      </c>
      <c r="AWH97" s="787">
        <f t="shared" si="55"/>
        <v>0</v>
      </c>
      <c r="AWI97" s="787">
        <f t="shared" si="55"/>
        <v>0</v>
      </c>
      <c r="AWJ97" s="787">
        <f t="shared" si="55"/>
        <v>0</v>
      </c>
      <c r="AWK97" s="787">
        <f t="shared" si="55"/>
        <v>0</v>
      </c>
      <c r="AWL97" s="787">
        <f t="shared" ref="AWL97:AYW97" si="56">SUM(AWL96+AWL98)</f>
        <v>0</v>
      </c>
      <c r="AWM97" s="787">
        <f t="shared" si="56"/>
        <v>0</v>
      </c>
      <c r="AWN97" s="787">
        <f t="shared" si="56"/>
        <v>0</v>
      </c>
      <c r="AWO97" s="787">
        <f t="shared" si="56"/>
        <v>0</v>
      </c>
      <c r="AWP97" s="787">
        <f t="shared" si="56"/>
        <v>0</v>
      </c>
      <c r="AWQ97" s="787">
        <f t="shared" si="56"/>
        <v>0</v>
      </c>
      <c r="AWR97" s="787">
        <f t="shared" si="56"/>
        <v>0</v>
      </c>
      <c r="AWS97" s="787">
        <f t="shared" si="56"/>
        <v>0</v>
      </c>
      <c r="AWT97" s="787">
        <f t="shared" si="56"/>
        <v>0</v>
      </c>
      <c r="AWU97" s="787">
        <f t="shared" si="56"/>
        <v>0</v>
      </c>
      <c r="AWV97" s="787">
        <f t="shared" si="56"/>
        <v>0</v>
      </c>
      <c r="AWW97" s="787">
        <f t="shared" si="56"/>
        <v>0</v>
      </c>
      <c r="AWX97" s="787">
        <f t="shared" si="56"/>
        <v>0</v>
      </c>
      <c r="AWY97" s="787">
        <f t="shared" si="56"/>
        <v>0</v>
      </c>
      <c r="AWZ97" s="787">
        <f t="shared" si="56"/>
        <v>0</v>
      </c>
      <c r="AXA97" s="787">
        <f t="shared" si="56"/>
        <v>0</v>
      </c>
      <c r="AXB97" s="787">
        <f t="shared" si="56"/>
        <v>0</v>
      </c>
      <c r="AXC97" s="787">
        <f t="shared" si="56"/>
        <v>0</v>
      </c>
      <c r="AXD97" s="787">
        <f t="shared" si="56"/>
        <v>0</v>
      </c>
      <c r="AXE97" s="787">
        <f t="shared" si="56"/>
        <v>0</v>
      </c>
      <c r="AXF97" s="787">
        <f t="shared" si="56"/>
        <v>0</v>
      </c>
      <c r="AXG97" s="787">
        <f t="shared" si="56"/>
        <v>0</v>
      </c>
      <c r="AXH97" s="787">
        <f t="shared" si="56"/>
        <v>0</v>
      </c>
      <c r="AXI97" s="787">
        <f t="shared" si="56"/>
        <v>0</v>
      </c>
      <c r="AXJ97" s="787">
        <f t="shared" si="56"/>
        <v>0</v>
      </c>
      <c r="AXK97" s="787">
        <f t="shared" si="56"/>
        <v>0</v>
      </c>
      <c r="AXL97" s="787">
        <f t="shared" si="56"/>
        <v>0</v>
      </c>
      <c r="AXM97" s="787">
        <f t="shared" si="56"/>
        <v>0</v>
      </c>
      <c r="AXN97" s="787">
        <f t="shared" si="56"/>
        <v>0</v>
      </c>
      <c r="AXO97" s="787">
        <f t="shared" si="56"/>
        <v>0</v>
      </c>
      <c r="AXP97" s="787">
        <f t="shared" si="56"/>
        <v>0</v>
      </c>
      <c r="AXQ97" s="787">
        <f t="shared" si="56"/>
        <v>0</v>
      </c>
      <c r="AXR97" s="787">
        <f t="shared" si="56"/>
        <v>0</v>
      </c>
      <c r="AXS97" s="787">
        <f t="shared" si="56"/>
        <v>0</v>
      </c>
      <c r="AXT97" s="787">
        <f t="shared" si="56"/>
        <v>0</v>
      </c>
      <c r="AXU97" s="787">
        <f t="shared" si="56"/>
        <v>0</v>
      </c>
      <c r="AXV97" s="787">
        <f t="shared" si="56"/>
        <v>0</v>
      </c>
      <c r="AXW97" s="787">
        <f t="shared" si="56"/>
        <v>0</v>
      </c>
      <c r="AXX97" s="787">
        <f t="shared" si="56"/>
        <v>0</v>
      </c>
      <c r="AXY97" s="787">
        <f t="shared" si="56"/>
        <v>0</v>
      </c>
      <c r="AXZ97" s="787">
        <f t="shared" si="56"/>
        <v>0</v>
      </c>
      <c r="AYA97" s="787">
        <f t="shared" si="56"/>
        <v>0</v>
      </c>
      <c r="AYB97" s="787">
        <f t="shared" si="56"/>
        <v>0</v>
      </c>
      <c r="AYC97" s="787">
        <f t="shared" si="56"/>
        <v>0</v>
      </c>
      <c r="AYD97" s="787">
        <f t="shared" si="56"/>
        <v>0</v>
      </c>
      <c r="AYE97" s="787">
        <f t="shared" si="56"/>
        <v>0</v>
      </c>
      <c r="AYF97" s="787">
        <f t="shared" si="56"/>
        <v>0</v>
      </c>
      <c r="AYG97" s="787">
        <f t="shared" si="56"/>
        <v>0</v>
      </c>
      <c r="AYH97" s="787">
        <f t="shared" si="56"/>
        <v>0</v>
      </c>
      <c r="AYI97" s="787">
        <f t="shared" si="56"/>
        <v>0</v>
      </c>
      <c r="AYJ97" s="787">
        <f t="shared" si="56"/>
        <v>0</v>
      </c>
      <c r="AYK97" s="787">
        <f t="shared" si="56"/>
        <v>0</v>
      </c>
      <c r="AYL97" s="787">
        <f t="shared" si="56"/>
        <v>0</v>
      </c>
      <c r="AYM97" s="787">
        <f t="shared" si="56"/>
        <v>0</v>
      </c>
      <c r="AYN97" s="787">
        <f t="shared" si="56"/>
        <v>0</v>
      </c>
      <c r="AYO97" s="787">
        <f t="shared" si="56"/>
        <v>0</v>
      </c>
      <c r="AYP97" s="787">
        <f t="shared" si="56"/>
        <v>0</v>
      </c>
      <c r="AYQ97" s="787">
        <f t="shared" si="56"/>
        <v>0</v>
      </c>
      <c r="AYR97" s="787">
        <f t="shared" si="56"/>
        <v>0</v>
      </c>
      <c r="AYS97" s="787">
        <f t="shared" si="56"/>
        <v>0</v>
      </c>
      <c r="AYT97" s="787">
        <f t="shared" si="56"/>
        <v>0</v>
      </c>
      <c r="AYU97" s="787">
        <f t="shared" si="56"/>
        <v>0</v>
      </c>
      <c r="AYV97" s="787">
        <f t="shared" si="56"/>
        <v>0</v>
      </c>
      <c r="AYW97" s="787">
        <f t="shared" si="56"/>
        <v>0</v>
      </c>
      <c r="AYX97" s="787">
        <f t="shared" ref="AYX97:BBI97" si="57">SUM(AYX96+AYX98)</f>
        <v>0</v>
      </c>
      <c r="AYY97" s="787">
        <f t="shared" si="57"/>
        <v>0</v>
      </c>
      <c r="AYZ97" s="787">
        <f t="shared" si="57"/>
        <v>0</v>
      </c>
      <c r="AZA97" s="787">
        <f t="shared" si="57"/>
        <v>0</v>
      </c>
      <c r="AZB97" s="787">
        <f t="shared" si="57"/>
        <v>0</v>
      </c>
      <c r="AZC97" s="787">
        <f t="shared" si="57"/>
        <v>0</v>
      </c>
      <c r="AZD97" s="787">
        <f t="shared" si="57"/>
        <v>0</v>
      </c>
      <c r="AZE97" s="787">
        <f t="shared" si="57"/>
        <v>0</v>
      </c>
      <c r="AZF97" s="787">
        <f t="shared" si="57"/>
        <v>0</v>
      </c>
      <c r="AZG97" s="787">
        <f t="shared" si="57"/>
        <v>0</v>
      </c>
      <c r="AZH97" s="787">
        <f t="shared" si="57"/>
        <v>0</v>
      </c>
      <c r="AZI97" s="787">
        <f t="shared" si="57"/>
        <v>0</v>
      </c>
      <c r="AZJ97" s="787">
        <f t="shared" si="57"/>
        <v>0</v>
      </c>
      <c r="AZK97" s="787">
        <f t="shared" si="57"/>
        <v>0</v>
      </c>
      <c r="AZL97" s="787">
        <f t="shared" si="57"/>
        <v>0</v>
      </c>
      <c r="AZM97" s="787">
        <f t="shared" si="57"/>
        <v>0</v>
      </c>
      <c r="AZN97" s="787">
        <f t="shared" si="57"/>
        <v>0</v>
      </c>
      <c r="AZO97" s="787">
        <f t="shared" si="57"/>
        <v>0</v>
      </c>
      <c r="AZP97" s="787">
        <f t="shared" si="57"/>
        <v>0</v>
      </c>
      <c r="AZQ97" s="787">
        <f t="shared" si="57"/>
        <v>0</v>
      </c>
      <c r="AZR97" s="787">
        <f t="shared" si="57"/>
        <v>0</v>
      </c>
      <c r="AZS97" s="787">
        <f t="shared" si="57"/>
        <v>0</v>
      </c>
      <c r="AZT97" s="787">
        <f t="shared" si="57"/>
        <v>0</v>
      </c>
      <c r="AZU97" s="787">
        <f t="shared" si="57"/>
        <v>0</v>
      </c>
      <c r="AZV97" s="787">
        <f t="shared" si="57"/>
        <v>0</v>
      </c>
      <c r="AZW97" s="787">
        <f t="shared" si="57"/>
        <v>0</v>
      </c>
      <c r="AZX97" s="787">
        <f t="shared" si="57"/>
        <v>0</v>
      </c>
      <c r="AZY97" s="787">
        <f t="shared" si="57"/>
        <v>0</v>
      </c>
      <c r="AZZ97" s="787">
        <f t="shared" si="57"/>
        <v>0</v>
      </c>
      <c r="BAA97" s="787">
        <f t="shared" si="57"/>
        <v>0</v>
      </c>
      <c r="BAB97" s="787">
        <f t="shared" si="57"/>
        <v>0</v>
      </c>
      <c r="BAC97" s="787">
        <f t="shared" si="57"/>
        <v>0</v>
      </c>
      <c r="BAD97" s="787">
        <f t="shared" si="57"/>
        <v>0</v>
      </c>
      <c r="BAE97" s="787">
        <f t="shared" si="57"/>
        <v>0</v>
      </c>
      <c r="BAF97" s="787">
        <f t="shared" si="57"/>
        <v>0</v>
      </c>
      <c r="BAG97" s="787">
        <f t="shared" si="57"/>
        <v>0</v>
      </c>
      <c r="BAH97" s="787">
        <f t="shared" si="57"/>
        <v>0</v>
      </c>
      <c r="BAI97" s="787">
        <f t="shared" si="57"/>
        <v>0</v>
      </c>
      <c r="BAJ97" s="787">
        <f t="shared" si="57"/>
        <v>0</v>
      </c>
      <c r="BAK97" s="787">
        <f t="shared" si="57"/>
        <v>0</v>
      </c>
      <c r="BAL97" s="787">
        <f t="shared" si="57"/>
        <v>0</v>
      </c>
      <c r="BAM97" s="787">
        <f t="shared" si="57"/>
        <v>0</v>
      </c>
      <c r="BAN97" s="787">
        <f t="shared" si="57"/>
        <v>0</v>
      </c>
      <c r="BAO97" s="787">
        <f t="shared" si="57"/>
        <v>0</v>
      </c>
      <c r="BAP97" s="787">
        <f t="shared" si="57"/>
        <v>0</v>
      </c>
      <c r="BAQ97" s="787">
        <f t="shared" si="57"/>
        <v>0</v>
      </c>
      <c r="BAR97" s="787">
        <f t="shared" si="57"/>
        <v>0</v>
      </c>
      <c r="BAS97" s="787">
        <f t="shared" si="57"/>
        <v>0</v>
      </c>
      <c r="BAT97" s="787">
        <f t="shared" si="57"/>
        <v>0</v>
      </c>
      <c r="BAU97" s="787">
        <f t="shared" si="57"/>
        <v>0</v>
      </c>
      <c r="BAV97" s="787">
        <f t="shared" si="57"/>
        <v>0</v>
      </c>
      <c r="BAW97" s="787">
        <f t="shared" si="57"/>
        <v>0</v>
      </c>
      <c r="BAX97" s="787">
        <f t="shared" si="57"/>
        <v>0</v>
      </c>
      <c r="BAY97" s="787">
        <f t="shared" si="57"/>
        <v>0</v>
      </c>
      <c r="BAZ97" s="787">
        <f t="shared" si="57"/>
        <v>0</v>
      </c>
      <c r="BBA97" s="787">
        <f t="shared" si="57"/>
        <v>0</v>
      </c>
      <c r="BBB97" s="787">
        <f t="shared" si="57"/>
        <v>0</v>
      </c>
      <c r="BBC97" s="787">
        <f t="shared" si="57"/>
        <v>0</v>
      </c>
      <c r="BBD97" s="787">
        <f t="shared" si="57"/>
        <v>0</v>
      </c>
      <c r="BBE97" s="787">
        <f t="shared" si="57"/>
        <v>0</v>
      </c>
      <c r="BBF97" s="787">
        <f t="shared" si="57"/>
        <v>0</v>
      </c>
      <c r="BBG97" s="787">
        <f t="shared" si="57"/>
        <v>0</v>
      </c>
      <c r="BBH97" s="787">
        <f t="shared" si="57"/>
        <v>0</v>
      </c>
      <c r="BBI97" s="787">
        <f t="shared" si="57"/>
        <v>0</v>
      </c>
      <c r="BBJ97" s="787">
        <f t="shared" ref="BBJ97:BDU97" si="58">SUM(BBJ96+BBJ98)</f>
        <v>0</v>
      </c>
      <c r="BBK97" s="787">
        <f t="shared" si="58"/>
        <v>0</v>
      </c>
      <c r="BBL97" s="787">
        <f t="shared" si="58"/>
        <v>0</v>
      </c>
      <c r="BBM97" s="787">
        <f t="shared" si="58"/>
        <v>0</v>
      </c>
      <c r="BBN97" s="787">
        <f t="shared" si="58"/>
        <v>0</v>
      </c>
      <c r="BBO97" s="787">
        <f t="shared" si="58"/>
        <v>0</v>
      </c>
      <c r="BBP97" s="787">
        <f t="shared" si="58"/>
        <v>0</v>
      </c>
      <c r="BBQ97" s="787">
        <f t="shared" si="58"/>
        <v>0</v>
      </c>
      <c r="BBR97" s="787">
        <f t="shared" si="58"/>
        <v>0</v>
      </c>
      <c r="BBS97" s="787">
        <f t="shared" si="58"/>
        <v>0</v>
      </c>
      <c r="BBT97" s="787">
        <f t="shared" si="58"/>
        <v>0</v>
      </c>
      <c r="BBU97" s="787">
        <f t="shared" si="58"/>
        <v>0</v>
      </c>
      <c r="BBV97" s="787">
        <f t="shared" si="58"/>
        <v>0</v>
      </c>
      <c r="BBW97" s="787">
        <f t="shared" si="58"/>
        <v>0</v>
      </c>
      <c r="BBX97" s="787">
        <f t="shared" si="58"/>
        <v>0</v>
      </c>
      <c r="BBY97" s="787">
        <f t="shared" si="58"/>
        <v>0</v>
      </c>
      <c r="BBZ97" s="787">
        <f t="shared" si="58"/>
        <v>0</v>
      </c>
      <c r="BCA97" s="787">
        <f t="shared" si="58"/>
        <v>0</v>
      </c>
      <c r="BCB97" s="787">
        <f t="shared" si="58"/>
        <v>0</v>
      </c>
      <c r="BCC97" s="787">
        <f t="shared" si="58"/>
        <v>0</v>
      </c>
      <c r="BCD97" s="787">
        <f t="shared" si="58"/>
        <v>0</v>
      </c>
      <c r="BCE97" s="787">
        <f t="shared" si="58"/>
        <v>0</v>
      </c>
      <c r="BCF97" s="787">
        <f t="shared" si="58"/>
        <v>0</v>
      </c>
      <c r="BCG97" s="787">
        <f t="shared" si="58"/>
        <v>0</v>
      </c>
      <c r="BCH97" s="787">
        <f t="shared" si="58"/>
        <v>0</v>
      </c>
      <c r="BCI97" s="787">
        <f t="shared" si="58"/>
        <v>0</v>
      </c>
      <c r="BCJ97" s="787">
        <f t="shared" si="58"/>
        <v>0</v>
      </c>
      <c r="BCK97" s="787">
        <f t="shared" si="58"/>
        <v>0</v>
      </c>
      <c r="BCL97" s="787">
        <f t="shared" si="58"/>
        <v>0</v>
      </c>
      <c r="BCM97" s="787">
        <f t="shared" si="58"/>
        <v>0</v>
      </c>
      <c r="BCN97" s="787">
        <f t="shared" si="58"/>
        <v>0</v>
      </c>
      <c r="BCO97" s="787">
        <f t="shared" si="58"/>
        <v>0</v>
      </c>
      <c r="BCP97" s="787">
        <f t="shared" si="58"/>
        <v>0</v>
      </c>
      <c r="BCQ97" s="787">
        <f t="shared" si="58"/>
        <v>0</v>
      </c>
      <c r="BCR97" s="787">
        <f t="shared" si="58"/>
        <v>0</v>
      </c>
      <c r="BCS97" s="787">
        <f t="shared" si="58"/>
        <v>0</v>
      </c>
      <c r="BCT97" s="787">
        <f t="shared" si="58"/>
        <v>0</v>
      </c>
      <c r="BCU97" s="787">
        <f t="shared" si="58"/>
        <v>0</v>
      </c>
      <c r="BCV97" s="787">
        <f t="shared" si="58"/>
        <v>0</v>
      </c>
      <c r="BCW97" s="787">
        <f t="shared" si="58"/>
        <v>0</v>
      </c>
      <c r="BCX97" s="787">
        <f t="shared" si="58"/>
        <v>0</v>
      </c>
      <c r="BCY97" s="787">
        <f t="shared" si="58"/>
        <v>0</v>
      </c>
      <c r="BCZ97" s="787">
        <f t="shared" si="58"/>
        <v>0</v>
      </c>
      <c r="BDA97" s="787">
        <f t="shared" si="58"/>
        <v>0</v>
      </c>
      <c r="BDB97" s="787">
        <f t="shared" si="58"/>
        <v>0</v>
      </c>
      <c r="BDC97" s="787">
        <f t="shared" si="58"/>
        <v>0</v>
      </c>
      <c r="BDD97" s="787">
        <f t="shared" si="58"/>
        <v>0</v>
      </c>
      <c r="BDE97" s="787">
        <f t="shared" si="58"/>
        <v>0</v>
      </c>
      <c r="BDF97" s="787">
        <f t="shared" si="58"/>
        <v>0</v>
      </c>
      <c r="BDG97" s="787">
        <f t="shared" si="58"/>
        <v>0</v>
      </c>
      <c r="BDH97" s="787">
        <f t="shared" si="58"/>
        <v>0</v>
      </c>
      <c r="BDI97" s="787">
        <f t="shared" si="58"/>
        <v>0</v>
      </c>
      <c r="BDJ97" s="787">
        <f t="shared" si="58"/>
        <v>0</v>
      </c>
      <c r="BDK97" s="787">
        <f t="shared" si="58"/>
        <v>0</v>
      </c>
      <c r="BDL97" s="787">
        <f t="shared" si="58"/>
        <v>0</v>
      </c>
      <c r="BDM97" s="787">
        <f t="shared" si="58"/>
        <v>0</v>
      </c>
      <c r="BDN97" s="787">
        <f t="shared" si="58"/>
        <v>0</v>
      </c>
      <c r="BDO97" s="787">
        <f t="shared" si="58"/>
        <v>0</v>
      </c>
      <c r="BDP97" s="787">
        <f t="shared" si="58"/>
        <v>0</v>
      </c>
      <c r="BDQ97" s="787">
        <f t="shared" si="58"/>
        <v>0</v>
      </c>
      <c r="BDR97" s="787">
        <f t="shared" si="58"/>
        <v>0</v>
      </c>
      <c r="BDS97" s="787">
        <f t="shared" si="58"/>
        <v>0</v>
      </c>
      <c r="BDT97" s="787">
        <f t="shared" si="58"/>
        <v>0</v>
      </c>
      <c r="BDU97" s="787">
        <f t="shared" si="58"/>
        <v>0</v>
      </c>
      <c r="BDV97" s="787">
        <f t="shared" ref="BDV97:BGG97" si="59">SUM(BDV96+BDV98)</f>
        <v>0</v>
      </c>
      <c r="BDW97" s="787">
        <f t="shared" si="59"/>
        <v>0</v>
      </c>
      <c r="BDX97" s="787">
        <f t="shared" si="59"/>
        <v>0</v>
      </c>
      <c r="BDY97" s="787">
        <f t="shared" si="59"/>
        <v>0</v>
      </c>
      <c r="BDZ97" s="787">
        <f t="shared" si="59"/>
        <v>0</v>
      </c>
      <c r="BEA97" s="787">
        <f t="shared" si="59"/>
        <v>0</v>
      </c>
      <c r="BEB97" s="787">
        <f t="shared" si="59"/>
        <v>0</v>
      </c>
      <c r="BEC97" s="787">
        <f t="shared" si="59"/>
        <v>0</v>
      </c>
      <c r="BED97" s="787">
        <f t="shared" si="59"/>
        <v>0</v>
      </c>
      <c r="BEE97" s="787">
        <f t="shared" si="59"/>
        <v>0</v>
      </c>
      <c r="BEF97" s="787">
        <f t="shared" si="59"/>
        <v>0</v>
      </c>
      <c r="BEG97" s="787">
        <f t="shared" si="59"/>
        <v>0</v>
      </c>
      <c r="BEH97" s="787">
        <f t="shared" si="59"/>
        <v>0</v>
      </c>
      <c r="BEI97" s="787">
        <f t="shared" si="59"/>
        <v>0</v>
      </c>
      <c r="BEJ97" s="787">
        <f t="shared" si="59"/>
        <v>0</v>
      </c>
      <c r="BEK97" s="787">
        <f t="shared" si="59"/>
        <v>0</v>
      </c>
      <c r="BEL97" s="787">
        <f t="shared" si="59"/>
        <v>0</v>
      </c>
      <c r="BEM97" s="787">
        <f t="shared" si="59"/>
        <v>0</v>
      </c>
      <c r="BEN97" s="787">
        <f t="shared" si="59"/>
        <v>0</v>
      </c>
      <c r="BEO97" s="787">
        <f t="shared" si="59"/>
        <v>0</v>
      </c>
      <c r="BEP97" s="787">
        <f t="shared" si="59"/>
        <v>0</v>
      </c>
      <c r="BEQ97" s="787">
        <f t="shared" si="59"/>
        <v>0</v>
      </c>
      <c r="BER97" s="787">
        <f t="shared" si="59"/>
        <v>0</v>
      </c>
      <c r="BES97" s="787">
        <f t="shared" si="59"/>
        <v>0</v>
      </c>
      <c r="BET97" s="787">
        <f t="shared" si="59"/>
        <v>0</v>
      </c>
      <c r="BEU97" s="787">
        <f t="shared" si="59"/>
        <v>0</v>
      </c>
      <c r="BEV97" s="787">
        <f t="shared" si="59"/>
        <v>0</v>
      </c>
      <c r="BEW97" s="787">
        <f t="shared" si="59"/>
        <v>0</v>
      </c>
      <c r="BEX97" s="787">
        <f t="shared" si="59"/>
        <v>0</v>
      </c>
      <c r="BEY97" s="787">
        <f t="shared" si="59"/>
        <v>0</v>
      </c>
      <c r="BEZ97" s="787">
        <f t="shared" si="59"/>
        <v>0</v>
      </c>
      <c r="BFA97" s="787">
        <f t="shared" si="59"/>
        <v>0</v>
      </c>
      <c r="BFB97" s="787">
        <f t="shared" si="59"/>
        <v>0</v>
      </c>
      <c r="BFC97" s="787">
        <f t="shared" si="59"/>
        <v>0</v>
      </c>
      <c r="BFD97" s="787">
        <f t="shared" si="59"/>
        <v>0</v>
      </c>
      <c r="BFE97" s="787">
        <f t="shared" si="59"/>
        <v>0</v>
      </c>
      <c r="BFF97" s="787">
        <f t="shared" si="59"/>
        <v>0</v>
      </c>
      <c r="BFG97" s="787">
        <f t="shared" si="59"/>
        <v>0</v>
      </c>
      <c r="BFH97" s="787">
        <f t="shared" si="59"/>
        <v>0</v>
      </c>
      <c r="BFI97" s="787">
        <f t="shared" si="59"/>
        <v>0</v>
      </c>
      <c r="BFJ97" s="787">
        <f t="shared" si="59"/>
        <v>0</v>
      </c>
      <c r="BFK97" s="787">
        <f t="shared" si="59"/>
        <v>0</v>
      </c>
      <c r="BFL97" s="787">
        <f t="shared" si="59"/>
        <v>0</v>
      </c>
      <c r="BFM97" s="787">
        <f t="shared" si="59"/>
        <v>0</v>
      </c>
      <c r="BFN97" s="787">
        <f t="shared" si="59"/>
        <v>0</v>
      </c>
      <c r="BFO97" s="787">
        <f t="shared" si="59"/>
        <v>0</v>
      </c>
      <c r="BFP97" s="787">
        <f t="shared" si="59"/>
        <v>0</v>
      </c>
      <c r="BFQ97" s="787">
        <f t="shared" si="59"/>
        <v>0</v>
      </c>
      <c r="BFR97" s="787">
        <f t="shared" si="59"/>
        <v>0</v>
      </c>
      <c r="BFS97" s="787">
        <f t="shared" si="59"/>
        <v>0</v>
      </c>
      <c r="BFT97" s="787">
        <f t="shared" si="59"/>
        <v>0</v>
      </c>
      <c r="BFU97" s="787">
        <f t="shared" si="59"/>
        <v>0</v>
      </c>
      <c r="BFV97" s="787">
        <f t="shared" si="59"/>
        <v>0</v>
      </c>
      <c r="BFW97" s="787">
        <f t="shared" si="59"/>
        <v>0</v>
      </c>
      <c r="BFX97" s="787">
        <f t="shared" si="59"/>
        <v>0</v>
      </c>
      <c r="BFY97" s="787">
        <f t="shared" si="59"/>
        <v>0</v>
      </c>
      <c r="BFZ97" s="787">
        <f t="shared" si="59"/>
        <v>0</v>
      </c>
      <c r="BGA97" s="787">
        <f t="shared" si="59"/>
        <v>0</v>
      </c>
      <c r="BGB97" s="787">
        <f t="shared" si="59"/>
        <v>0</v>
      </c>
      <c r="BGC97" s="787">
        <f t="shared" si="59"/>
        <v>0</v>
      </c>
      <c r="BGD97" s="787">
        <f t="shared" si="59"/>
        <v>0</v>
      </c>
      <c r="BGE97" s="787">
        <f t="shared" si="59"/>
        <v>0</v>
      </c>
      <c r="BGF97" s="787">
        <f t="shared" si="59"/>
        <v>0</v>
      </c>
      <c r="BGG97" s="787">
        <f t="shared" si="59"/>
        <v>0</v>
      </c>
      <c r="BGH97" s="787">
        <f t="shared" ref="BGH97:BIS97" si="60">SUM(BGH96+BGH98)</f>
        <v>0</v>
      </c>
      <c r="BGI97" s="787">
        <f t="shared" si="60"/>
        <v>0</v>
      </c>
      <c r="BGJ97" s="787">
        <f t="shared" si="60"/>
        <v>0</v>
      </c>
      <c r="BGK97" s="787">
        <f t="shared" si="60"/>
        <v>0</v>
      </c>
      <c r="BGL97" s="787">
        <f t="shared" si="60"/>
        <v>0</v>
      </c>
      <c r="BGM97" s="787">
        <f t="shared" si="60"/>
        <v>0</v>
      </c>
      <c r="BGN97" s="787">
        <f t="shared" si="60"/>
        <v>0</v>
      </c>
      <c r="BGO97" s="787">
        <f t="shared" si="60"/>
        <v>0</v>
      </c>
      <c r="BGP97" s="787">
        <f t="shared" si="60"/>
        <v>0</v>
      </c>
      <c r="BGQ97" s="787">
        <f t="shared" si="60"/>
        <v>0</v>
      </c>
      <c r="BGR97" s="787">
        <f t="shared" si="60"/>
        <v>0</v>
      </c>
      <c r="BGS97" s="787">
        <f t="shared" si="60"/>
        <v>0</v>
      </c>
      <c r="BGT97" s="787">
        <f t="shared" si="60"/>
        <v>0</v>
      </c>
      <c r="BGU97" s="787">
        <f t="shared" si="60"/>
        <v>0</v>
      </c>
      <c r="BGV97" s="787">
        <f t="shared" si="60"/>
        <v>0</v>
      </c>
      <c r="BGW97" s="787">
        <f t="shared" si="60"/>
        <v>0</v>
      </c>
      <c r="BGX97" s="787">
        <f t="shared" si="60"/>
        <v>0</v>
      </c>
      <c r="BGY97" s="787">
        <f t="shared" si="60"/>
        <v>0</v>
      </c>
      <c r="BGZ97" s="787">
        <f t="shared" si="60"/>
        <v>0</v>
      </c>
      <c r="BHA97" s="787">
        <f t="shared" si="60"/>
        <v>0</v>
      </c>
      <c r="BHB97" s="787">
        <f t="shared" si="60"/>
        <v>0</v>
      </c>
      <c r="BHC97" s="787">
        <f t="shared" si="60"/>
        <v>0</v>
      </c>
      <c r="BHD97" s="787">
        <f t="shared" si="60"/>
        <v>0</v>
      </c>
      <c r="BHE97" s="787">
        <f t="shared" si="60"/>
        <v>0</v>
      </c>
      <c r="BHF97" s="787">
        <f t="shared" si="60"/>
        <v>0</v>
      </c>
      <c r="BHG97" s="787">
        <f t="shared" si="60"/>
        <v>0</v>
      </c>
      <c r="BHH97" s="787">
        <f t="shared" si="60"/>
        <v>0</v>
      </c>
      <c r="BHI97" s="787">
        <f t="shared" si="60"/>
        <v>0</v>
      </c>
      <c r="BHJ97" s="787">
        <f t="shared" si="60"/>
        <v>0</v>
      </c>
      <c r="BHK97" s="787">
        <f t="shared" si="60"/>
        <v>0</v>
      </c>
      <c r="BHL97" s="787">
        <f t="shared" si="60"/>
        <v>0</v>
      </c>
      <c r="BHM97" s="787">
        <f t="shared" si="60"/>
        <v>0</v>
      </c>
      <c r="BHN97" s="787">
        <f t="shared" si="60"/>
        <v>0</v>
      </c>
      <c r="BHO97" s="787">
        <f t="shared" si="60"/>
        <v>0</v>
      </c>
      <c r="BHP97" s="787">
        <f t="shared" si="60"/>
        <v>0</v>
      </c>
      <c r="BHQ97" s="787">
        <f t="shared" si="60"/>
        <v>0</v>
      </c>
      <c r="BHR97" s="787">
        <f t="shared" si="60"/>
        <v>0</v>
      </c>
      <c r="BHS97" s="787">
        <f t="shared" si="60"/>
        <v>0</v>
      </c>
      <c r="BHT97" s="787">
        <f t="shared" si="60"/>
        <v>0</v>
      </c>
      <c r="BHU97" s="787">
        <f t="shared" si="60"/>
        <v>0</v>
      </c>
      <c r="BHV97" s="787">
        <f t="shared" si="60"/>
        <v>0</v>
      </c>
      <c r="BHW97" s="787">
        <f t="shared" si="60"/>
        <v>0</v>
      </c>
      <c r="BHX97" s="787">
        <f t="shared" si="60"/>
        <v>0</v>
      </c>
      <c r="BHY97" s="787">
        <f t="shared" si="60"/>
        <v>0</v>
      </c>
      <c r="BHZ97" s="787">
        <f t="shared" si="60"/>
        <v>0</v>
      </c>
      <c r="BIA97" s="787">
        <f t="shared" si="60"/>
        <v>0</v>
      </c>
      <c r="BIB97" s="787">
        <f t="shared" si="60"/>
        <v>0</v>
      </c>
      <c r="BIC97" s="787">
        <f t="shared" si="60"/>
        <v>0</v>
      </c>
      <c r="BID97" s="787">
        <f t="shared" si="60"/>
        <v>0</v>
      </c>
      <c r="BIE97" s="787">
        <f t="shared" si="60"/>
        <v>0</v>
      </c>
      <c r="BIF97" s="787">
        <f t="shared" si="60"/>
        <v>0</v>
      </c>
      <c r="BIG97" s="787">
        <f t="shared" si="60"/>
        <v>0</v>
      </c>
      <c r="BIH97" s="787">
        <f t="shared" si="60"/>
        <v>0</v>
      </c>
      <c r="BII97" s="787">
        <f t="shared" si="60"/>
        <v>0</v>
      </c>
      <c r="BIJ97" s="787">
        <f t="shared" si="60"/>
        <v>0</v>
      </c>
      <c r="BIK97" s="787">
        <f t="shared" si="60"/>
        <v>0</v>
      </c>
      <c r="BIL97" s="787">
        <f t="shared" si="60"/>
        <v>0</v>
      </c>
      <c r="BIM97" s="787">
        <f t="shared" si="60"/>
        <v>0</v>
      </c>
      <c r="BIN97" s="787">
        <f t="shared" si="60"/>
        <v>0</v>
      </c>
      <c r="BIO97" s="787">
        <f t="shared" si="60"/>
        <v>0</v>
      </c>
      <c r="BIP97" s="787">
        <f t="shared" si="60"/>
        <v>0</v>
      </c>
      <c r="BIQ97" s="787">
        <f t="shared" si="60"/>
        <v>0</v>
      </c>
      <c r="BIR97" s="787">
        <f t="shared" si="60"/>
        <v>0</v>
      </c>
      <c r="BIS97" s="787">
        <f t="shared" si="60"/>
        <v>0</v>
      </c>
      <c r="BIT97" s="787">
        <f t="shared" ref="BIT97:BLE97" si="61">SUM(BIT96+BIT98)</f>
        <v>0</v>
      </c>
      <c r="BIU97" s="787">
        <f t="shared" si="61"/>
        <v>0</v>
      </c>
      <c r="BIV97" s="787">
        <f t="shared" si="61"/>
        <v>0</v>
      </c>
      <c r="BIW97" s="787">
        <f t="shared" si="61"/>
        <v>0</v>
      </c>
      <c r="BIX97" s="787">
        <f t="shared" si="61"/>
        <v>0</v>
      </c>
      <c r="BIY97" s="787">
        <f t="shared" si="61"/>
        <v>0</v>
      </c>
      <c r="BIZ97" s="787">
        <f t="shared" si="61"/>
        <v>0</v>
      </c>
      <c r="BJA97" s="787">
        <f t="shared" si="61"/>
        <v>0</v>
      </c>
      <c r="BJB97" s="787">
        <f t="shared" si="61"/>
        <v>0</v>
      </c>
      <c r="BJC97" s="787">
        <f t="shared" si="61"/>
        <v>0</v>
      </c>
      <c r="BJD97" s="787">
        <f t="shared" si="61"/>
        <v>0</v>
      </c>
      <c r="BJE97" s="787">
        <f t="shared" si="61"/>
        <v>0</v>
      </c>
      <c r="BJF97" s="787">
        <f t="shared" si="61"/>
        <v>0</v>
      </c>
      <c r="BJG97" s="787">
        <f t="shared" si="61"/>
        <v>0</v>
      </c>
      <c r="BJH97" s="787">
        <f t="shared" si="61"/>
        <v>0</v>
      </c>
      <c r="BJI97" s="787">
        <f t="shared" si="61"/>
        <v>0</v>
      </c>
      <c r="BJJ97" s="787">
        <f t="shared" si="61"/>
        <v>0</v>
      </c>
      <c r="BJK97" s="787">
        <f t="shared" si="61"/>
        <v>0</v>
      </c>
      <c r="BJL97" s="787">
        <f t="shared" si="61"/>
        <v>0</v>
      </c>
      <c r="BJM97" s="787">
        <f t="shared" si="61"/>
        <v>0</v>
      </c>
      <c r="BJN97" s="787">
        <f t="shared" si="61"/>
        <v>0</v>
      </c>
      <c r="BJO97" s="787">
        <f t="shared" si="61"/>
        <v>0</v>
      </c>
      <c r="BJP97" s="787">
        <f t="shared" si="61"/>
        <v>0</v>
      </c>
      <c r="BJQ97" s="787">
        <f t="shared" si="61"/>
        <v>0</v>
      </c>
      <c r="BJR97" s="787">
        <f t="shared" si="61"/>
        <v>0</v>
      </c>
      <c r="BJS97" s="787">
        <f t="shared" si="61"/>
        <v>0</v>
      </c>
      <c r="BJT97" s="787">
        <f t="shared" si="61"/>
        <v>0</v>
      </c>
      <c r="BJU97" s="787">
        <f t="shared" si="61"/>
        <v>0</v>
      </c>
      <c r="BJV97" s="787">
        <f t="shared" si="61"/>
        <v>0</v>
      </c>
      <c r="BJW97" s="787">
        <f t="shared" si="61"/>
        <v>0</v>
      </c>
      <c r="BJX97" s="787">
        <f t="shared" si="61"/>
        <v>0</v>
      </c>
      <c r="BJY97" s="787">
        <f t="shared" si="61"/>
        <v>0</v>
      </c>
      <c r="BJZ97" s="787">
        <f t="shared" si="61"/>
        <v>0</v>
      </c>
      <c r="BKA97" s="787">
        <f t="shared" si="61"/>
        <v>0</v>
      </c>
      <c r="BKB97" s="787">
        <f t="shared" si="61"/>
        <v>0</v>
      </c>
      <c r="BKC97" s="787">
        <f t="shared" si="61"/>
        <v>0</v>
      </c>
      <c r="BKD97" s="787">
        <f t="shared" si="61"/>
        <v>0</v>
      </c>
      <c r="BKE97" s="787">
        <f t="shared" si="61"/>
        <v>0</v>
      </c>
      <c r="BKF97" s="787">
        <f t="shared" si="61"/>
        <v>0</v>
      </c>
      <c r="BKG97" s="787">
        <f t="shared" si="61"/>
        <v>0</v>
      </c>
      <c r="BKH97" s="787">
        <f t="shared" si="61"/>
        <v>0</v>
      </c>
      <c r="BKI97" s="787">
        <f t="shared" si="61"/>
        <v>0</v>
      </c>
      <c r="BKJ97" s="787">
        <f t="shared" si="61"/>
        <v>0</v>
      </c>
      <c r="BKK97" s="787">
        <f t="shared" si="61"/>
        <v>0</v>
      </c>
      <c r="BKL97" s="787">
        <f t="shared" si="61"/>
        <v>0</v>
      </c>
      <c r="BKM97" s="787">
        <f t="shared" si="61"/>
        <v>0</v>
      </c>
      <c r="BKN97" s="787">
        <f t="shared" si="61"/>
        <v>0</v>
      </c>
      <c r="BKO97" s="787">
        <f t="shared" si="61"/>
        <v>0</v>
      </c>
      <c r="BKP97" s="787">
        <f t="shared" si="61"/>
        <v>0</v>
      </c>
      <c r="BKQ97" s="787">
        <f t="shared" si="61"/>
        <v>0</v>
      </c>
      <c r="BKR97" s="787">
        <f t="shared" si="61"/>
        <v>0</v>
      </c>
      <c r="BKS97" s="787">
        <f t="shared" si="61"/>
        <v>0</v>
      </c>
      <c r="BKT97" s="787">
        <f t="shared" si="61"/>
        <v>0</v>
      </c>
      <c r="BKU97" s="787">
        <f t="shared" si="61"/>
        <v>0</v>
      </c>
      <c r="BKV97" s="787">
        <f t="shared" si="61"/>
        <v>0</v>
      </c>
      <c r="BKW97" s="787">
        <f t="shared" si="61"/>
        <v>0</v>
      </c>
      <c r="BKX97" s="787">
        <f t="shared" si="61"/>
        <v>0</v>
      </c>
      <c r="BKY97" s="787">
        <f t="shared" si="61"/>
        <v>0</v>
      </c>
      <c r="BKZ97" s="787">
        <f t="shared" si="61"/>
        <v>0</v>
      </c>
      <c r="BLA97" s="787">
        <f t="shared" si="61"/>
        <v>0</v>
      </c>
      <c r="BLB97" s="787">
        <f t="shared" si="61"/>
        <v>0</v>
      </c>
      <c r="BLC97" s="787">
        <f t="shared" si="61"/>
        <v>0</v>
      </c>
      <c r="BLD97" s="787">
        <f t="shared" si="61"/>
        <v>0</v>
      </c>
      <c r="BLE97" s="787">
        <f t="shared" si="61"/>
        <v>0</v>
      </c>
      <c r="BLF97" s="787">
        <f t="shared" ref="BLF97:BNQ97" si="62">SUM(BLF96+BLF98)</f>
        <v>0</v>
      </c>
      <c r="BLG97" s="787">
        <f t="shared" si="62"/>
        <v>0</v>
      </c>
      <c r="BLH97" s="787">
        <f t="shared" si="62"/>
        <v>0</v>
      </c>
      <c r="BLI97" s="787">
        <f t="shared" si="62"/>
        <v>0</v>
      </c>
      <c r="BLJ97" s="787">
        <f t="shared" si="62"/>
        <v>0</v>
      </c>
      <c r="BLK97" s="787">
        <f t="shared" si="62"/>
        <v>0</v>
      </c>
      <c r="BLL97" s="787">
        <f t="shared" si="62"/>
        <v>0</v>
      </c>
      <c r="BLM97" s="787">
        <f t="shared" si="62"/>
        <v>0</v>
      </c>
      <c r="BLN97" s="787">
        <f t="shared" si="62"/>
        <v>0</v>
      </c>
      <c r="BLO97" s="787">
        <f t="shared" si="62"/>
        <v>0</v>
      </c>
      <c r="BLP97" s="787">
        <f t="shared" si="62"/>
        <v>0</v>
      </c>
      <c r="BLQ97" s="787">
        <f t="shared" si="62"/>
        <v>0</v>
      </c>
      <c r="BLR97" s="787">
        <f t="shared" si="62"/>
        <v>0</v>
      </c>
      <c r="BLS97" s="787">
        <f t="shared" si="62"/>
        <v>0</v>
      </c>
      <c r="BLT97" s="787">
        <f t="shared" si="62"/>
        <v>0</v>
      </c>
      <c r="BLU97" s="787">
        <f t="shared" si="62"/>
        <v>0</v>
      </c>
      <c r="BLV97" s="787">
        <f t="shared" si="62"/>
        <v>0</v>
      </c>
      <c r="BLW97" s="787">
        <f t="shared" si="62"/>
        <v>0</v>
      </c>
      <c r="BLX97" s="787">
        <f t="shared" si="62"/>
        <v>0</v>
      </c>
      <c r="BLY97" s="787">
        <f t="shared" si="62"/>
        <v>0</v>
      </c>
      <c r="BLZ97" s="787">
        <f t="shared" si="62"/>
        <v>0</v>
      </c>
      <c r="BMA97" s="787">
        <f t="shared" si="62"/>
        <v>0</v>
      </c>
      <c r="BMB97" s="787">
        <f t="shared" si="62"/>
        <v>0</v>
      </c>
      <c r="BMC97" s="787">
        <f t="shared" si="62"/>
        <v>0</v>
      </c>
      <c r="BMD97" s="787">
        <f t="shared" si="62"/>
        <v>0</v>
      </c>
      <c r="BME97" s="787">
        <f t="shared" si="62"/>
        <v>0</v>
      </c>
      <c r="BMF97" s="787">
        <f t="shared" si="62"/>
        <v>0</v>
      </c>
      <c r="BMG97" s="787">
        <f t="shared" si="62"/>
        <v>0</v>
      </c>
      <c r="BMH97" s="787">
        <f t="shared" si="62"/>
        <v>0</v>
      </c>
      <c r="BMI97" s="787">
        <f t="shared" si="62"/>
        <v>0</v>
      </c>
      <c r="BMJ97" s="787">
        <f t="shared" si="62"/>
        <v>0</v>
      </c>
      <c r="BMK97" s="787">
        <f t="shared" si="62"/>
        <v>0</v>
      </c>
      <c r="BML97" s="787">
        <f t="shared" si="62"/>
        <v>0</v>
      </c>
      <c r="BMM97" s="787">
        <f t="shared" si="62"/>
        <v>0</v>
      </c>
      <c r="BMN97" s="787">
        <f t="shared" si="62"/>
        <v>0</v>
      </c>
      <c r="BMO97" s="787">
        <f t="shared" si="62"/>
        <v>0</v>
      </c>
      <c r="BMP97" s="787">
        <f t="shared" si="62"/>
        <v>0</v>
      </c>
      <c r="BMQ97" s="787">
        <f t="shared" si="62"/>
        <v>0</v>
      </c>
      <c r="BMR97" s="787">
        <f t="shared" si="62"/>
        <v>0</v>
      </c>
      <c r="BMS97" s="787">
        <f t="shared" si="62"/>
        <v>0</v>
      </c>
      <c r="BMT97" s="787">
        <f t="shared" si="62"/>
        <v>0</v>
      </c>
      <c r="BMU97" s="787">
        <f t="shared" si="62"/>
        <v>0</v>
      </c>
      <c r="BMV97" s="787">
        <f t="shared" si="62"/>
        <v>0</v>
      </c>
      <c r="BMW97" s="787">
        <f t="shared" si="62"/>
        <v>0</v>
      </c>
      <c r="BMX97" s="787">
        <f t="shared" si="62"/>
        <v>0</v>
      </c>
      <c r="BMY97" s="787">
        <f t="shared" si="62"/>
        <v>0</v>
      </c>
      <c r="BMZ97" s="787">
        <f t="shared" si="62"/>
        <v>0</v>
      </c>
      <c r="BNA97" s="787">
        <f t="shared" si="62"/>
        <v>0</v>
      </c>
      <c r="BNB97" s="787">
        <f t="shared" si="62"/>
        <v>0</v>
      </c>
      <c r="BNC97" s="787">
        <f t="shared" si="62"/>
        <v>0</v>
      </c>
      <c r="BND97" s="787">
        <f t="shared" si="62"/>
        <v>0</v>
      </c>
      <c r="BNE97" s="787">
        <f t="shared" si="62"/>
        <v>0</v>
      </c>
      <c r="BNF97" s="787">
        <f t="shared" si="62"/>
        <v>0</v>
      </c>
      <c r="BNG97" s="787">
        <f t="shared" si="62"/>
        <v>0</v>
      </c>
      <c r="BNH97" s="787">
        <f t="shared" si="62"/>
        <v>0</v>
      </c>
      <c r="BNI97" s="787">
        <f t="shared" si="62"/>
        <v>0</v>
      </c>
      <c r="BNJ97" s="787">
        <f t="shared" si="62"/>
        <v>0</v>
      </c>
      <c r="BNK97" s="787">
        <f t="shared" si="62"/>
        <v>0</v>
      </c>
      <c r="BNL97" s="787">
        <f t="shared" si="62"/>
        <v>0</v>
      </c>
      <c r="BNM97" s="787">
        <f t="shared" si="62"/>
        <v>0</v>
      </c>
      <c r="BNN97" s="787">
        <f t="shared" si="62"/>
        <v>0</v>
      </c>
      <c r="BNO97" s="787">
        <f t="shared" si="62"/>
        <v>0</v>
      </c>
      <c r="BNP97" s="787">
        <f t="shared" si="62"/>
        <v>0</v>
      </c>
      <c r="BNQ97" s="787">
        <f t="shared" si="62"/>
        <v>0</v>
      </c>
      <c r="BNR97" s="787">
        <f t="shared" ref="BNR97:BQC97" si="63">SUM(BNR96+BNR98)</f>
        <v>0</v>
      </c>
      <c r="BNS97" s="787">
        <f t="shared" si="63"/>
        <v>0</v>
      </c>
      <c r="BNT97" s="787">
        <f t="shared" si="63"/>
        <v>0</v>
      </c>
      <c r="BNU97" s="787">
        <f t="shared" si="63"/>
        <v>0</v>
      </c>
      <c r="BNV97" s="787">
        <f t="shared" si="63"/>
        <v>0</v>
      </c>
      <c r="BNW97" s="787">
        <f t="shared" si="63"/>
        <v>0</v>
      </c>
      <c r="BNX97" s="787">
        <f t="shared" si="63"/>
        <v>0</v>
      </c>
      <c r="BNY97" s="787">
        <f t="shared" si="63"/>
        <v>0</v>
      </c>
      <c r="BNZ97" s="787">
        <f t="shared" si="63"/>
        <v>0</v>
      </c>
      <c r="BOA97" s="787">
        <f t="shared" si="63"/>
        <v>0</v>
      </c>
      <c r="BOB97" s="787">
        <f t="shared" si="63"/>
        <v>0</v>
      </c>
      <c r="BOC97" s="787">
        <f t="shared" si="63"/>
        <v>0</v>
      </c>
      <c r="BOD97" s="787">
        <f t="shared" si="63"/>
        <v>0</v>
      </c>
      <c r="BOE97" s="787">
        <f t="shared" si="63"/>
        <v>0</v>
      </c>
      <c r="BOF97" s="787">
        <f t="shared" si="63"/>
        <v>0</v>
      </c>
      <c r="BOG97" s="787">
        <f t="shared" si="63"/>
        <v>0</v>
      </c>
      <c r="BOH97" s="787">
        <f t="shared" si="63"/>
        <v>0</v>
      </c>
      <c r="BOI97" s="787">
        <f t="shared" si="63"/>
        <v>0</v>
      </c>
      <c r="BOJ97" s="787">
        <f t="shared" si="63"/>
        <v>0</v>
      </c>
      <c r="BOK97" s="787">
        <f t="shared" si="63"/>
        <v>0</v>
      </c>
      <c r="BOL97" s="787">
        <f t="shared" si="63"/>
        <v>0</v>
      </c>
      <c r="BOM97" s="787">
        <f t="shared" si="63"/>
        <v>0</v>
      </c>
      <c r="BON97" s="787">
        <f t="shared" si="63"/>
        <v>0</v>
      </c>
      <c r="BOO97" s="787">
        <f t="shared" si="63"/>
        <v>0</v>
      </c>
      <c r="BOP97" s="787">
        <f t="shared" si="63"/>
        <v>0</v>
      </c>
      <c r="BOQ97" s="787">
        <f t="shared" si="63"/>
        <v>0</v>
      </c>
      <c r="BOR97" s="787">
        <f t="shared" si="63"/>
        <v>0</v>
      </c>
      <c r="BOS97" s="787">
        <f t="shared" si="63"/>
        <v>0</v>
      </c>
      <c r="BOT97" s="787">
        <f t="shared" si="63"/>
        <v>0</v>
      </c>
      <c r="BOU97" s="787">
        <f t="shared" si="63"/>
        <v>0</v>
      </c>
      <c r="BOV97" s="787">
        <f t="shared" si="63"/>
        <v>0</v>
      </c>
      <c r="BOW97" s="787">
        <f t="shared" si="63"/>
        <v>0</v>
      </c>
      <c r="BOX97" s="787">
        <f t="shared" si="63"/>
        <v>0</v>
      </c>
      <c r="BOY97" s="787">
        <f t="shared" si="63"/>
        <v>0</v>
      </c>
      <c r="BOZ97" s="787">
        <f t="shared" si="63"/>
        <v>0</v>
      </c>
      <c r="BPA97" s="787">
        <f t="shared" si="63"/>
        <v>0</v>
      </c>
      <c r="BPB97" s="787">
        <f t="shared" si="63"/>
        <v>0</v>
      </c>
      <c r="BPC97" s="787">
        <f t="shared" si="63"/>
        <v>0</v>
      </c>
      <c r="BPD97" s="787">
        <f t="shared" si="63"/>
        <v>0</v>
      </c>
      <c r="BPE97" s="787">
        <f t="shared" si="63"/>
        <v>0</v>
      </c>
      <c r="BPF97" s="787">
        <f t="shared" si="63"/>
        <v>0</v>
      </c>
      <c r="BPG97" s="787">
        <f t="shared" si="63"/>
        <v>0</v>
      </c>
      <c r="BPH97" s="787">
        <f t="shared" si="63"/>
        <v>0</v>
      </c>
      <c r="BPI97" s="787">
        <f t="shared" si="63"/>
        <v>0</v>
      </c>
      <c r="BPJ97" s="787">
        <f t="shared" si="63"/>
        <v>0</v>
      </c>
      <c r="BPK97" s="787">
        <f t="shared" si="63"/>
        <v>0</v>
      </c>
      <c r="BPL97" s="787">
        <f t="shared" si="63"/>
        <v>0</v>
      </c>
      <c r="BPM97" s="787">
        <f t="shared" si="63"/>
        <v>0</v>
      </c>
      <c r="BPN97" s="787">
        <f t="shared" si="63"/>
        <v>0</v>
      </c>
      <c r="BPO97" s="787">
        <f t="shared" si="63"/>
        <v>0</v>
      </c>
      <c r="BPP97" s="787">
        <f t="shared" si="63"/>
        <v>0</v>
      </c>
      <c r="BPQ97" s="787">
        <f t="shared" si="63"/>
        <v>0</v>
      </c>
      <c r="BPR97" s="787">
        <f t="shared" si="63"/>
        <v>0</v>
      </c>
      <c r="BPS97" s="787">
        <f t="shared" si="63"/>
        <v>0</v>
      </c>
      <c r="BPT97" s="787">
        <f t="shared" si="63"/>
        <v>0</v>
      </c>
      <c r="BPU97" s="787">
        <f t="shared" si="63"/>
        <v>0</v>
      </c>
      <c r="BPV97" s="787">
        <f t="shared" si="63"/>
        <v>0</v>
      </c>
      <c r="BPW97" s="787">
        <f t="shared" si="63"/>
        <v>0</v>
      </c>
      <c r="BPX97" s="787">
        <f t="shared" si="63"/>
        <v>0</v>
      </c>
      <c r="BPY97" s="787">
        <f t="shared" si="63"/>
        <v>0</v>
      </c>
      <c r="BPZ97" s="787">
        <f t="shared" si="63"/>
        <v>0</v>
      </c>
      <c r="BQA97" s="787">
        <f t="shared" si="63"/>
        <v>0</v>
      </c>
      <c r="BQB97" s="787">
        <f t="shared" si="63"/>
        <v>0</v>
      </c>
      <c r="BQC97" s="787">
        <f t="shared" si="63"/>
        <v>0</v>
      </c>
      <c r="BQD97" s="787">
        <f t="shared" ref="BQD97:BSO97" si="64">SUM(BQD96+BQD98)</f>
        <v>0</v>
      </c>
      <c r="BQE97" s="787">
        <f t="shared" si="64"/>
        <v>0</v>
      </c>
      <c r="BQF97" s="787">
        <f t="shared" si="64"/>
        <v>0</v>
      </c>
      <c r="BQG97" s="787">
        <f t="shared" si="64"/>
        <v>0</v>
      </c>
      <c r="BQH97" s="787">
        <f t="shared" si="64"/>
        <v>0</v>
      </c>
      <c r="BQI97" s="787">
        <f t="shared" si="64"/>
        <v>0</v>
      </c>
      <c r="BQJ97" s="787">
        <f t="shared" si="64"/>
        <v>0</v>
      </c>
      <c r="BQK97" s="787">
        <f t="shared" si="64"/>
        <v>0</v>
      </c>
      <c r="BQL97" s="787">
        <f t="shared" si="64"/>
        <v>0</v>
      </c>
      <c r="BQM97" s="787">
        <f t="shared" si="64"/>
        <v>0</v>
      </c>
      <c r="BQN97" s="787">
        <f t="shared" si="64"/>
        <v>0</v>
      </c>
      <c r="BQO97" s="787">
        <f t="shared" si="64"/>
        <v>0</v>
      </c>
      <c r="BQP97" s="787">
        <f t="shared" si="64"/>
        <v>0</v>
      </c>
      <c r="BQQ97" s="787">
        <f t="shared" si="64"/>
        <v>0</v>
      </c>
      <c r="BQR97" s="787">
        <f t="shared" si="64"/>
        <v>0</v>
      </c>
      <c r="BQS97" s="787">
        <f t="shared" si="64"/>
        <v>0</v>
      </c>
      <c r="BQT97" s="787">
        <f t="shared" si="64"/>
        <v>0</v>
      </c>
      <c r="BQU97" s="787">
        <f t="shared" si="64"/>
        <v>0</v>
      </c>
      <c r="BQV97" s="787">
        <f t="shared" si="64"/>
        <v>0</v>
      </c>
      <c r="BQW97" s="787">
        <f t="shared" si="64"/>
        <v>0</v>
      </c>
      <c r="BQX97" s="787">
        <f t="shared" si="64"/>
        <v>0</v>
      </c>
      <c r="BQY97" s="787">
        <f t="shared" si="64"/>
        <v>0</v>
      </c>
      <c r="BQZ97" s="787">
        <f t="shared" si="64"/>
        <v>0</v>
      </c>
      <c r="BRA97" s="787">
        <f t="shared" si="64"/>
        <v>0</v>
      </c>
      <c r="BRB97" s="787">
        <f t="shared" si="64"/>
        <v>0</v>
      </c>
      <c r="BRC97" s="787">
        <f t="shared" si="64"/>
        <v>0</v>
      </c>
      <c r="BRD97" s="787">
        <f t="shared" si="64"/>
        <v>0</v>
      </c>
      <c r="BRE97" s="787">
        <f t="shared" si="64"/>
        <v>0</v>
      </c>
      <c r="BRF97" s="787">
        <f t="shared" si="64"/>
        <v>0</v>
      </c>
      <c r="BRG97" s="787">
        <f t="shared" si="64"/>
        <v>0</v>
      </c>
      <c r="BRH97" s="787">
        <f t="shared" si="64"/>
        <v>0</v>
      </c>
      <c r="BRI97" s="787">
        <f t="shared" si="64"/>
        <v>0</v>
      </c>
      <c r="BRJ97" s="787">
        <f t="shared" si="64"/>
        <v>0</v>
      </c>
      <c r="BRK97" s="787">
        <f t="shared" si="64"/>
        <v>0</v>
      </c>
      <c r="BRL97" s="787">
        <f t="shared" si="64"/>
        <v>0</v>
      </c>
      <c r="BRM97" s="787">
        <f t="shared" si="64"/>
        <v>0</v>
      </c>
      <c r="BRN97" s="787">
        <f t="shared" si="64"/>
        <v>0</v>
      </c>
      <c r="BRO97" s="787">
        <f t="shared" si="64"/>
        <v>0</v>
      </c>
      <c r="BRP97" s="787">
        <f t="shared" si="64"/>
        <v>0</v>
      </c>
      <c r="BRQ97" s="787">
        <f t="shared" si="64"/>
        <v>0</v>
      </c>
      <c r="BRR97" s="787">
        <f t="shared" si="64"/>
        <v>0</v>
      </c>
      <c r="BRS97" s="787">
        <f t="shared" si="64"/>
        <v>0</v>
      </c>
      <c r="BRT97" s="787">
        <f t="shared" si="64"/>
        <v>0</v>
      </c>
      <c r="BRU97" s="787">
        <f t="shared" si="64"/>
        <v>0</v>
      </c>
      <c r="BRV97" s="787">
        <f t="shared" si="64"/>
        <v>0</v>
      </c>
      <c r="BRW97" s="787">
        <f t="shared" si="64"/>
        <v>0</v>
      </c>
      <c r="BRX97" s="787">
        <f t="shared" si="64"/>
        <v>0</v>
      </c>
      <c r="BRY97" s="787">
        <f t="shared" si="64"/>
        <v>0</v>
      </c>
      <c r="BRZ97" s="787">
        <f t="shared" si="64"/>
        <v>0</v>
      </c>
      <c r="BSA97" s="787">
        <f t="shared" si="64"/>
        <v>0</v>
      </c>
      <c r="BSB97" s="787">
        <f t="shared" si="64"/>
        <v>0</v>
      </c>
      <c r="BSC97" s="787">
        <f t="shared" si="64"/>
        <v>0</v>
      </c>
      <c r="BSD97" s="787">
        <f t="shared" si="64"/>
        <v>0</v>
      </c>
      <c r="BSE97" s="787">
        <f t="shared" si="64"/>
        <v>0</v>
      </c>
      <c r="BSF97" s="787">
        <f t="shared" si="64"/>
        <v>0</v>
      </c>
      <c r="BSG97" s="787">
        <f t="shared" si="64"/>
        <v>0</v>
      </c>
      <c r="BSH97" s="787">
        <f t="shared" si="64"/>
        <v>0</v>
      </c>
      <c r="BSI97" s="787">
        <f t="shared" si="64"/>
        <v>0</v>
      </c>
      <c r="BSJ97" s="787">
        <f t="shared" si="64"/>
        <v>0</v>
      </c>
      <c r="BSK97" s="787">
        <f t="shared" si="64"/>
        <v>0</v>
      </c>
      <c r="BSL97" s="787">
        <f t="shared" si="64"/>
        <v>0</v>
      </c>
      <c r="BSM97" s="787">
        <f t="shared" si="64"/>
        <v>0</v>
      </c>
      <c r="BSN97" s="787">
        <f t="shared" si="64"/>
        <v>0</v>
      </c>
      <c r="BSO97" s="787">
        <f t="shared" si="64"/>
        <v>0</v>
      </c>
      <c r="BSP97" s="787">
        <f t="shared" ref="BSP97:BVA97" si="65">SUM(BSP96+BSP98)</f>
        <v>0</v>
      </c>
      <c r="BSQ97" s="787">
        <f t="shared" si="65"/>
        <v>0</v>
      </c>
      <c r="BSR97" s="787">
        <f t="shared" si="65"/>
        <v>0</v>
      </c>
      <c r="BSS97" s="787">
        <f t="shared" si="65"/>
        <v>0</v>
      </c>
      <c r="BST97" s="787">
        <f t="shared" si="65"/>
        <v>0</v>
      </c>
      <c r="BSU97" s="787">
        <f t="shared" si="65"/>
        <v>0</v>
      </c>
      <c r="BSV97" s="787">
        <f t="shared" si="65"/>
        <v>0</v>
      </c>
      <c r="BSW97" s="787">
        <f t="shared" si="65"/>
        <v>0</v>
      </c>
      <c r="BSX97" s="787">
        <f t="shared" si="65"/>
        <v>0</v>
      </c>
      <c r="BSY97" s="787">
        <f t="shared" si="65"/>
        <v>0</v>
      </c>
      <c r="BSZ97" s="787">
        <f t="shared" si="65"/>
        <v>0</v>
      </c>
      <c r="BTA97" s="787">
        <f t="shared" si="65"/>
        <v>0</v>
      </c>
      <c r="BTB97" s="787">
        <f t="shared" si="65"/>
        <v>0</v>
      </c>
      <c r="BTC97" s="787">
        <f t="shared" si="65"/>
        <v>0</v>
      </c>
      <c r="BTD97" s="787">
        <f t="shared" si="65"/>
        <v>0</v>
      </c>
      <c r="BTE97" s="787">
        <f t="shared" si="65"/>
        <v>0</v>
      </c>
      <c r="BTF97" s="787">
        <f t="shared" si="65"/>
        <v>0</v>
      </c>
      <c r="BTG97" s="787">
        <f t="shared" si="65"/>
        <v>0</v>
      </c>
      <c r="BTH97" s="787">
        <f t="shared" si="65"/>
        <v>0</v>
      </c>
      <c r="BTI97" s="787">
        <f t="shared" si="65"/>
        <v>0</v>
      </c>
      <c r="BTJ97" s="787">
        <f t="shared" si="65"/>
        <v>0</v>
      </c>
      <c r="BTK97" s="787">
        <f t="shared" si="65"/>
        <v>0</v>
      </c>
      <c r="BTL97" s="787">
        <f t="shared" si="65"/>
        <v>0</v>
      </c>
      <c r="BTM97" s="787">
        <f t="shared" si="65"/>
        <v>0</v>
      </c>
      <c r="BTN97" s="787">
        <f t="shared" si="65"/>
        <v>0</v>
      </c>
      <c r="BTO97" s="787">
        <f t="shared" si="65"/>
        <v>0</v>
      </c>
      <c r="BTP97" s="787">
        <f t="shared" si="65"/>
        <v>0</v>
      </c>
      <c r="BTQ97" s="787">
        <f t="shared" si="65"/>
        <v>0</v>
      </c>
      <c r="BTR97" s="787">
        <f t="shared" si="65"/>
        <v>0</v>
      </c>
      <c r="BTS97" s="787">
        <f t="shared" si="65"/>
        <v>0</v>
      </c>
      <c r="BTT97" s="787">
        <f t="shared" si="65"/>
        <v>0</v>
      </c>
      <c r="BTU97" s="787">
        <f t="shared" si="65"/>
        <v>0</v>
      </c>
      <c r="BTV97" s="787">
        <f t="shared" si="65"/>
        <v>0</v>
      </c>
      <c r="BTW97" s="787">
        <f t="shared" si="65"/>
        <v>0</v>
      </c>
      <c r="BTX97" s="787">
        <f t="shared" si="65"/>
        <v>0</v>
      </c>
      <c r="BTY97" s="787">
        <f t="shared" si="65"/>
        <v>0</v>
      </c>
      <c r="BTZ97" s="787">
        <f t="shared" si="65"/>
        <v>0</v>
      </c>
      <c r="BUA97" s="787">
        <f t="shared" si="65"/>
        <v>0</v>
      </c>
      <c r="BUB97" s="787">
        <f t="shared" si="65"/>
        <v>0</v>
      </c>
      <c r="BUC97" s="787">
        <f t="shared" si="65"/>
        <v>0</v>
      </c>
      <c r="BUD97" s="787">
        <f t="shared" si="65"/>
        <v>0</v>
      </c>
      <c r="BUE97" s="787">
        <f t="shared" si="65"/>
        <v>0</v>
      </c>
      <c r="BUF97" s="787">
        <f t="shared" si="65"/>
        <v>0</v>
      </c>
      <c r="BUG97" s="787">
        <f t="shared" si="65"/>
        <v>0</v>
      </c>
      <c r="BUH97" s="787">
        <f t="shared" si="65"/>
        <v>0</v>
      </c>
      <c r="BUI97" s="787">
        <f t="shared" si="65"/>
        <v>0</v>
      </c>
      <c r="BUJ97" s="787">
        <f t="shared" si="65"/>
        <v>0</v>
      </c>
      <c r="BUK97" s="787">
        <f t="shared" si="65"/>
        <v>0</v>
      </c>
      <c r="BUL97" s="787">
        <f t="shared" si="65"/>
        <v>0</v>
      </c>
      <c r="BUM97" s="787">
        <f t="shared" si="65"/>
        <v>0</v>
      </c>
      <c r="BUN97" s="787">
        <f t="shared" si="65"/>
        <v>0</v>
      </c>
      <c r="BUO97" s="787">
        <f t="shared" si="65"/>
        <v>0</v>
      </c>
      <c r="BUP97" s="787">
        <f t="shared" si="65"/>
        <v>0</v>
      </c>
      <c r="BUQ97" s="787">
        <f t="shared" si="65"/>
        <v>0</v>
      </c>
      <c r="BUR97" s="787">
        <f t="shared" si="65"/>
        <v>0</v>
      </c>
      <c r="BUS97" s="787">
        <f t="shared" si="65"/>
        <v>0</v>
      </c>
      <c r="BUT97" s="787">
        <f t="shared" si="65"/>
        <v>0</v>
      </c>
      <c r="BUU97" s="787">
        <f t="shared" si="65"/>
        <v>0</v>
      </c>
      <c r="BUV97" s="787">
        <f t="shared" si="65"/>
        <v>0</v>
      </c>
      <c r="BUW97" s="787">
        <f t="shared" si="65"/>
        <v>0</v>
      </c>
      <c r="BUX97" s="787">
        <f t="shared" si="65"/>
        <v>0</v>
      </c>
      <c r="BUY97" s="787">
        <f t="shared" si="65"/>
        <v>0</v>
      </c>
      <c r="BUZ97" s="787">
        <f t="shared" si="65"/>
        <v>0</v>
      </c>
      <c r="BVA97" s="787">
        <f t="shared" si="65"/>
        <v>0</v>
      </c>
      <c r="BVB97" s="787">
        <f t="shared" ref="BVB97:BXM97" si="66">SUM(BVB96+BVB98)</f>
        <v>0</v>
      </c>
      <c r="BVC97" s="787">
        <f t="shared" si="66"/>
        <v>0</v>
      </c>
      <c r="BVD97" s="787">
        <f t="shared" si="66"/>
        <v>0</v>
      </c>
      <c r="BVE97" s="787">
        <f t="shared" si="66"/>
        <v>0</v>
      </c>
      <c r="BVF97" s="787">
        <f t="shared" si="66"/>
        <v>0</v>
      </c>
      <c r="BVG97" s="787">
        <f t="shared" si="66"/>
        <v>0</v>
      </c>
      <c r="BVH97" s="787">
        <f t="shared" si="66"/>
        <v>0</v>
      </c>
      <c r="BVI97" s="787">
        <f t="shared" si="66"/>
        <v>0</v>
      </c>
      <c r="BVJ97" s="787">
        <f t="shared" si="66"/>
        <v>0</v>
      </c>
      <c r="BVK97" s="787">
        <f t="shared" si="66"/>
        <v>0</v>
      </c>
      <c r="BVL97" s="787">
        <f t="shared" si="66"/>
        <v>0</v>
      </c>
      <c r="BVM97" s="787">
        <f t="shared" si="66"/>
        <v>0</v>
      </c>
      <c r="BVN97" s="787">
        <f t="shared" si="66"/>
        <v>0</v>
      </c>
      <c r="BVO97" s="787">
        <f t="shared" si="66"/>
        <v>0</v>
      </c>
      <c r="BVP97" s="787">
        <f t="shared" si="66"/>
        <v>0</v>
      </c>
      <c r="BVQ97" s="787">
        <f t="shared" si="66"/>
        <v>0</v>
      </c>
      <c r="BVR97" s="787">
        <f t="shared" si="66"/>
        <v>0</v>
      </c>
      <c r="BVS97" s="787">
        <f t="shared" si="66"/>
        <v>0</v>
      </c>
      <c r="BVT97" s="787">
        <f t="shared" si="66"/>
        <v>0</v>
      </c>
      <c r="BVU97" s="787">
        <f t="shared" si="66"/>
        <v>0</v>
      </c>
      <c r="BVV97" s="787">
        <f t="shared" si="66"/>
        <v>0</v>
      </c>
      <c r="BVW97" s="787">
        <f t="shared" si="66"/>
        <v>0</v>
      </c>
      <c r="BVX97" s="787">
        <f t="shared" si="66"/>
        <v>0</v>
      </c>
      <c r="BVY97" s="787">
        <f t="shared" si="66"/>
        <v>0</v>
      </c>
      <c r="BVZ97" s="787">
        <f t="shared" si="66"/>
        <v>0</v>
      </c>
      <c r="BWA97" s="787">
        <f t="shared" si="66"/>
        <v>0</v>
      </c>
      <c r="BWB97" s="787">
        <f t="shared" si="66"/>
        <v>0</v>
      </c>
      <c r="BWC97" s="787">
        <f t="shared" si="66"/>
        <v>0</v>
      </c>
      <c r="BWD97" s="787">
        <f t="shared" si="66"/>
        <v>0</v>
      </c>
      <c r="BWE97" s="787">
        <f t="shared" si="66"/>
        <v>0</v>
      </c>
      <c r="BWF97" s="787">
        <f t="shared" si="66"/>
        <v>0</v>
      </c>
      <c r="BWG97" s="787">
        <f t="shared" si="66"/>
        <v>0</v>
      </c>
      <c r="BWH97" s="787">
        <f t="shared" si="66"/>
        <v>0</v>
      </c>
      <c r="BWI97" s="787">
        <f t="shared" si="66"/>
        <v>0</v>
      </c>
      <c r="BWJ97" s="787">
        <f t="shared" si="66"/>
        <v>0</v>
      </c>
      <c r="BWK97" s="787">
        <f t="shared" si="66"/>
        <v>0</v>
      </c>
      <c r="BWL97" s="787">
        <f t="shared" si="66"/>
        <v>0</v>
      </c>
      <c r="BWM97" s="787">
        <f t="shared" si="66"/>
        <v>0</v>
      </c>
      <c r="BWN97" s="787">
        <f t="shared" si="66"/>
        <v>0</v>
      </c>
      <c r="BWO97" s="787">
        <f t="shared" si="66"/>
        <v>0</v>
      </c>
      <c r="BWP97" s="787">
        <f t="shared" si="66"/>
        <v>0</v>
      </c>
      <c r="BWQ97" s="787">
        <f t="shared" si="66"/>
        <v>0</v>
      </c>
      <c r="BWR97" s="787">
        <f t="shared" si="66"/>
        <v>0</v>
      </c>
      <c r="BWS97" s="787">
        <f t="shared" si="66"/>
        <v>0</v>
      </c>
      <c r="BWT97" s="787">
        <f t="shared" si="66"/>
        <v>0</v>
      </c>
      <c r="BWU97" s="787">
        <f t="shared" si="66"/>
        <v>0</v>
      </c>
      <c r="BWV97" s="787">
        <f t="shared" si="66"/>
        <v>0</v>
      </c>
      <c r="BWW97" s="787">
        <f t="shared" si="66"/>
        <v>0</v>
      </c>
      <c r="BWX97" s="787">
        <f t="shared" si="66"/>
        <v>0</v>
      </c>
      <c r="BWY97" s="787">
        <f t="shared" si="66"/>
        <v>0</v>
      </c>
      <c r="BWZ97" s="787">
        <f t="shared" si="66"/>
        <v>0</v>
      </c>
      <c r="BXA97" s="787">
        <f t="shared" si="66"/>
        <v>0</v>
      </c>
      <c r="BXB97" s="787">
        <f t="shared" si="66"/>
        <v>0</v>
      </c>
      <c r="BXC97" s="787">
        <f t="shared" si="66"/>
        <v>0</v>
      </c>
      <c r="BXD97" s="787">
        <f t="shared" si="66"/>
        <v>0</v>
      </c>
      <c r="BXE97" s="787">
        <f t="shared" si="66"/>
        <v>0</v>
      </c>
      <c r="BXF97" s="787">
        <f t="shared" si="66"/>
        <v>0</v>
      </c>
      <c r="BXG97" s="787">
        <f t="shared" si="66"/>
        <v>0</v>
      </c>
      <c r="BXH97" s="787">
        <f t="shared" si="66"/>
        <v>0</v>
      </c>
      <c r="BXI97" s="787">
        <f t="shared" si="66"/>
        <v>0</v>
      </c>
      <c r="BXJ97" s="787">
        <f t="shared" si="66"/>
        <v>0</v>
      </c>
      <c r="BXK97" s="787">
        <f t="shared" si="66"/>
        <v>0</v>
      </c>
      <c r="BXL97" s="787">
        <f t="shared" si="66"/>
        <v>0</v>
      </c>
      <c r="BXM97" s="787">
        <f t="shared" si="66"/>
        <v>0</v>
      </c>
      <c r="BXN97" s="787">
        <f t="shared" ref="BXN97:BZY97" si="67">SUM(BXN96+BXN98)</f>
        <v>0</v>
      </c>
      <c r="BXO97" s="787">
        <f t="shared" si="67"/>
        <v>0</v>
      </c>
      <c r="BXP97" s="787">
        <f t="shared" si="67"/>
        <v>0</v>
      </c>
      <c r="BXQ97" s="787">
        <f t="shared" si="67"/>
        <v>0</v>
      </c>
      <c r="BXR97" s="787">
        <f t="shared" si="67"/>
        <v>0</v>
      </c>
      <c r="BXS97" s="787">
        <f t="shared" si="67"/>
        <v>0</v>
      </c>
      <c r="BXT97" s="787">
        <f t="shared" si="67"/>
        <v>0</v>
      </c>
      <c r="BXU97" s="787">
        <f t="shared" si="67"/>
        <v>0</v>
      </c>
      <c r="BXV97" s="787">
        <f t="shared" si="67"/>
        <v>0</v>
      </c>
      <c r="BXW97" s="787">
        <f t="shared" si="67"/>
        <v>0</v>
      </c>
      <c r="BXX97" s="787">
        <f t="shared" si="67"/>
        <v>0</v>
      </c>
      <c r="BXY97" s="787">
        <f t="shared" si="67"/>
        <v>0</v>
      </c>
      <c r="BXZ97" s="787">
        <f t="shared" si="67"/>
        <v>0</v>
      </c>
      <c r="BYA97" s="787">
        <f t="shared" si="67"/>
        <v>0</v>
      </c>
      <c r="BYB97" s="787">
        <f t="shared" si="67"/>
        <v>0</v>
      </c>
      <c r="BYC97" s="787">
        <f t="shared" si="67"/>
        <v>0</v>
      </c>
      <c r="BYD97" s="787">
        <f t="shared" si="67"/>
        <v>0</v>
      </c>
      <c r="BYE97" s="787">
        <f t="shared" si="67"/>
        <v>0</v>
      </c>
      <c r="BYF97" s="787">
        <f t="shared" si="67"/>
        <v>0</v>
      </c>
      <c r="BYG97" s="787">
        <f t="shared" si="67"/>
        <v>0</v>
      </c>
      <c r="BYH97" s="787">
        <f t="shared" si="67"/>
        <v>0</v>
      </c>
      <c r="BYI97" s="787">
        <f t="shared" si="67"/>
        <v>0</v>
      </c>
      <c r="BYJ97" s="787">
        <f t="shared" si="67"/>
        <v>0</v>
      </c>
      <c r="BYK97" s="787">
        <f t="shared" si="67"/>
        <v>0</v>
      </c>
      <c r="BYL97" s="787">
        <f t="shared" si="67"/>
        <v>0</v>
      </c>
      <c r="BYM97" s="787">
        <f t="shared" si="67"/>
        <v>0</v>
      </c>
      <c r="BYN97" s="787">
        <f t="shared" si="67"/>
        <v>0</v>
      </c>
      <c r="BYO97" s="787">
        <f t="shared" si="67"/>
        <v>0</v>
      </c>
      <c r="BYP97" s="787">
        <f t="shared" si="67"/>
        <v>0</v>
      </c>
      <c r="BYQ97" s="787">
        <f t="shared" si="67"/>
        <v>0</v>
      </c>
      <c r="BYR97" s="787">
        <f t="shared" si="67"/>
        <v>0</v>
      </c>
      <c r="BYS97" s="787">
        <f t="shared" si="67"/>
        <v>0</v>
      </c>
      <c r="BYT97" s="787">
        <f t="shared" si="67"/>
        <v>0</v>
      </c>
      <c r="BYU97" s="787">
        <f t="shared" si="67"/>
        <v>0</v>
      </c>
      <c r="BYV97" s="787">
        <f t="shared" si="67"/>
        <v>0</v>
      </c>
      <c r="BYW97" s="787">
        <f t="shared" si="67"/>
        <v>0</v>
      </c>
      <c r="BYX97" s="787">
        <f t="shared" si="67"/>
        <v>0</v>
      </c>
      <c r="BYY97" s="787">
        <f t="shared" si="67"/>
        <v>0</v>
      </c>
      <c r="BYZ97" s="787">
        <f t="shared" si="67"/>
        <v>0</v>
      </c>
      <c r="BZA97" s="787">
        <f t="shared" si="67"/>
        <v>0</v>
      </c>
      <c r="BZB97" s="787">
        <f t="shared" si="67"/>
        <v>0</v>
      </c>
      <c r="BZC97" s="787">
        <f t="shared" si="67"/>
        <v>0</v>
      </c>
      <c r="BZD97" s="787">
        <f t="shared" si="67"/>
        <v>0</v>
      </c>
      <c r="BZE97" s="787">
        <f t="shared" si="67"/>
        <v>0</v>
      </c>
      <c r="BZF97" s="787">
        <f t="shared" si="67"/>
        <v>0</v>
      </c>
      <c r="BZG97" s="787">
        <f t="shared" si="67"/>
        <v>0</v>
      </c>
      <c r="BZH97" s="787">
        <f t="shared" si="67"/>
        <v>0</v>
      </c>
      <c r="BZI97" s="787">
        <f t="shared" si="67"/>
        <v>0</v>
      </c>
      <c r="BZJ97" s="787">
        <f t="shared" si="67"/>
        <v>0</v>
      </c>
      <c r="BZK97" s="787">
        <f t="shared" si="67"/>
        <v>0</v>
      </c>
      <c r="BZL97" s="787">
        <f t="shared" si="67"/>
        <v>0</v>
      </c>
      <c r="BZM97" s="787">
        <f t="shared" si="67"/>
        <v>0</v>
      </c>
      <c r="BZN97" s="787">
        <f t="shared" si="67"/>
        <v>0</v>
      </c>
      <c r="BZO97" s="787">
        <f t="shared" si="67"/>
        <v>0</v>
      </c>
      <c r="BZP97" s="787">
        <f t="shared" si="67"/>
        <v>0</v>
      </c>
      <c r="BZQ97" s="787">
        <f t="shared" si="67"/>
        <v>0</v>
      </c>
      <c r="BZR97" s="787">
        <f t="shared" si="67"/>
        <v>0</v>
      </c>
      <c r="BZS97" s="787">
        <f t="shared" si="67"/>
        <v>0</v>
      </c>
      <c r="BZT97" s="787">
        <f t="shared" si="67"/>
        <v>0</v>
      </c>
      <c r="BZU97" s="787">
        <f t="shared" si="67"/>
        <v>0</v>
      </c>
      <c r="BZV97" s="787">
        <f t="shared" si="67"/>
        <v>0</v>
      </c>
      <c r="BZW97" s="787">
        <f t="shared" si="67"/>
        <v>0</v>
      </c>
      <c r="BZX97" s="787">
        <f t="shared" si="67"/>
        <v>0</v>
      </c>
      <c r="BZY97" s="787">
        <f t="shared" si="67"/>
        <v>0</v>
      </c>
      <c r="BZZ97" s="787">
        <f t="shared" ref="BZZ97:CCK97" si="68">SUM(BZZ96+BZZ98)</f>
        <v>0</v>
      </c>
      <c r="CAA97" s="787">
        <f t="shared" si="68"/>
        <v>0</v>
      </c>
      <c r="CAB97" s="787">
        <f t="shared" si="68"/>
        <v>0</v>
      </c>
      <c r="CAC97" s="787">
        <f t="shared" si="68"/>
        <v>0</v>
      </c>
      <c r="CAD97" s="787">
        <f t="shared" si="68"/>
        <v>0</v>
      </c>
      <c r="CAE97" s="787">
        <f t="shared" si="68"/>
        <v>0</v>
      </c>
      <c r="CAF97" s="787">
        <f t="shared" si="68"/>
        <v>0</v>
      </c>
      <c r="CAG97" s="787">
        <f t="shared" si="68"/>
        <v>0</v>
      </c>
      <c r="CAH97" s="787">
        <f t="shared" si="68"/>
        <v>0</v>
      </c>
      <c r="CAI97" s="787">
        <f t="shared" si="68"/>
        <v>0</v>
      </c>
      <c r="CAJ97" s="787">
        <f t="shared" si="68"/>
        <v>0</v>
      </c>
      <c r="CAK97" s="787">
        <f t="shared" si="68"/>
        <v>0</v>
      </c>
      <c r="CAL97" s="787">
        <f t="shared" si="68"/>
        <v>0</v>
      </c>
      <c r="CAM97" s="787">
        <f t="shared" si="68"/>
        <v>0</v>
      </c>
      <c r="CAN97" s="787">
        <f t="shared" si="68"/>
        <v>0</v>
      </c>
      <c r="CAO97" s="787">
        <f t="shared" si="68"/>
        <v>0</v>
      </c>
      <c r="CAP97" s="787">
        <f t="shared" si="68"/>
        <v>0</v>
      </c>
      <c r="CAQ97" s="787">
        <f t="shared" si="68"/>
        <v>0</v>
      </c>
      <c r="CAR97" s="787">
        <f t="shared" si="68"/>
        <v>0</v>
      </c>
      <c r="CAS97" s="787">
        <f t="shared" si="68"/>
        <v>0</v>
      </c>
      <c r="CAT97" s="787">
        <f t="shared" si="68"/>
        <v>0</v>
      </c>
      <c r="CAU97" s="787">
        <f t="shared" si="68"/>
        <v>0</v>
      </c>
      <c r="CAV97" s="787">
        <f t="shared" si="68"/>
        <v>0</v>
      </c>
      <c r="CAW97" s="787">
        <f t="shared" si="68"/>
        <v>0</v>
      </c>
      <c r="CAX97" s="787">
        <f t="shared" si="68"/>
        <v>0</v>
      </c>
      <c r="CAY97" s="787">
        <f t="shared" si="68"/>
        <v>0</v>
      </c>
      <c r="CAZ97" s="787">
        <f t="shared" si="68"/>
        <v>0</v>
      </c>
      <c r="CBA97" s="787">
        <f t="shared" si="68"/>
        <v>0</v>
      </c>
      <c r="CBB97" s="787">
        <f t="shared" si="68"/>
        <v>0</v>
      </c>
      <c r="CBC97" s="787">
        <f t="shared" si="68"/>
        <v>0</v>
      </c>
      <c r="CBD97" s="787">
        <f t="shared" si="68"/>
        <v>0</v>
      </c>
      <c r="CBE97" s="787">
        <f t="shared" si="68"/>
        <v>0</v>
      </c>
      <c r="CBF97" s="787">
        <f t="shared" si="68"/>
        <v>0</v>
      </c>
      <c r="CBG97" s="787">
        <f t="shared" si="68"/>
        <v>0</v>
      </c>
      <c r="CBH97" s="787">
        <f t="shared" si="68"/>
        <v>0</v>
      </c>
      <c r="CBI97" s="787">
        <f t="shared" si="68"/>
        <v>0</v>
      </c>
      <c r="CBJ97" s="787">
        <f t="shared" si="68"/>
        <v>0</v>
      </c>
      <c r="CBK97" s="787">
        <f t="shared" si="68"/>
        <v>0</v>
      </c>
      <c r="CBL97" s="787">
        <f t="shared" si="68"/>
        <v>0</v>
      </c>
      <c r="CBM97" s="787">
        <f t="shared" si="68"/>
        <v>0</v>
      </c>
      <c r="CBN97" s="787">
        <f t="shared" si="68"/>
        <v>0</v>
      </c>
      <c r="CBO97" s="787">
        <f t="shared" si="68"/>
        <v>0</v>
      </c>
      <c r="CBP97" s="787">
        <f t="shared" si="68"/>
        <v>0</v>
      </c>
      <c r="CBQ97" s="787">
        <f t="shared" si="68"/>
        <v>0</v>
      </c>
      <c r="CBR97" s="787">
        <f t="shared" si="68"/>
        <v>0</v>
      </c>
      <c r="CBS97" s="787">
        <f t="shared" si="68"/>
        <v>0</v>
      </c>
      <c r="CBT97" s="787">
        <f t="shared" si="68"/>
        <v>0</v>
      </c>
      <c r="CBU97" s="787">
        <f t="shared" si="68"/>
        <v>0</v>
      </c>
      <c r="CBV97" s="787">
        <f t="shared" si="68"/>
        <v>0</v>
      </c>
      <c r="CBW97" s="787">
        <f t="shared" si="68"/>
        <v>0</v>
      </c>
      <c r="CBX97" s="787">
        <f t="shared" si="68"/>
        <v>0</v>
      </c>
      <c r="CBY97" s="787">
        <f t="shared" si="68"/>
        <v>0</v>
      </c>
      <c r="CBZ97" s="787">
        <f t="shared" si="68"/>
        <v>0</v>
      </c>
      <c r="CCA97" s="787">
        <f t="shared" si="68"/>
        <v>0</v>
      </c>
      <c r="CCB97" s="787">
        <f t="shared" si="68"/>
        <v>0</v>
      </c>
      <c r="CCC97" s="787">
        <f t="shared" si="68"/>
        <v>0</v>
      </c>
      <c r="CCD97" s="787">
        <f t="shared" si="68"/>
        <v>0</v>
      </c>
      <c r="CCE97" s="787">
        <f t="shared" si="68"/>
        <v>0</v>
      </c>
      <c r="CCF97" s="787">
        <f t="shared" si="68"/>
        <v>0</v>
      </c>
      <c r="CCG97" s="787">
        <f t="shared" si="68"/>
        <v>0</v>
      </c>
      <c r="CCH97" s="787">
        <f t="shared" si="68"/>
        <v>0</v>
      </c>
      <c r="CCI97" s="787">
        <f t="shared" si="68"/>
        <v>0</v>
      </c>
      <c r="CCJ97" s="787">
        <f t="shared" si="68"/>
        <v>0</v>
      </c>
      <c r="CCK97" s="787">
        <f t="shared" si="68"/>
        <v>0</v>
      </c>
      <c r="CCL97" s="787">
        <f t="shared" ref="CCL97:CEW97" si="69">SUM(CCL96+CCL98)</f>
        <v>0</v>
      </c>
      <c r="CCM97" s="787">
        <f t="shared" si="69"/>
        <v>0</v>
      </c>
      <c r="CCN97" s="787">
        <f t="shared" si="69"/>
        <v>0</v>
      </c>
      <c r="CCO97" s="787">
        <f t="shared" si="69"/>
        <v>0</v>
      </c>
      <c r="CCP97" s="787">
        <f t="shared" si="69"/>
        <v>0</v>
      </c>
      <c r="CCQ97" s="787">
        <f t="shared" si="69"/>
        <v>0</v>
      </c>
      <c r="CCR97" s="787">
        <f t="shared" si="69"/>
        <v>0</v>
      </c>
      <c r="CCS97" s="787">
        <f t="shared" si="69"/>
        <v>0</v>
      </c>
      <c r="CCT97" s="787">
        <f t="shared" si="69"/>
        <v>0</v>
      </c>
      <c r="CCU97" s="787">
        <f t="shared" si="69"/>
        <v>0</v>
      </c>
      <c r="CCV97" s="787">
        <f t="shared" si="69"/>
        <v>0</v>
      </c>
      <c r="CCW97" s="787">
        <f t="shared" si="69"/>
        <v>0</v>
      </c>
      <c r="CCX97" s="787">
        <f t="shared" si="69"/>
        <v>0</v>
      </c>
      <c r="CCY97" s="787">
        <f t="shared" si="69"/>
        <v>0</v>
      </c>
      <c r="CCZ97" s="787">
        <f t="shared" si="69"/>
        <v>0</v>
      </c>
      <c r="CDA97" s="787">
        <f t="shared" si="69"/>
        <v>0</v>
      </c>
      <c r="CDB97" s="787">
        <f t="shared" si="69"/>
        <v>0</v>
      </c>
      <c r="CDC97" s="787">
        <f t="shared" si="69"/>
        <v>0</v>
      </c>
      <c r="CDD97" s="787">
        <f t="shared" si="69"/>
        <v>0</v>
      </c>
      <c r="CDE97" s="787">
        <f t="shared" si="69"/>
        <v>0</v>
      </c>
      <c r="CDF97" s="787">
        <f t="shared" si="69"/>
        <v>0</v>
      </c>
      <c r="CDG97" s="787">
        <f t="shared" si="69"/>
        <v>0</v>
      </c>
      <c r="CDH97" s="787">
        <f t="shared" si="69"/>
        <v>0</v>
      </c>
      <c r="CDI97" s="787">
        <f t="shared" si="69"/>
        <v>0</v>
      </c>
      <c r="CDJ97" s="787">
        <f t="shared" si="69"/>
        <v>0</v>
      </c>
      <c r="CDK97" s="787">
        <f t="shared" si="69"/>
        <v>0</v>
      </c>
      <c r="CDL97" s="787">
        <f t="shared" si="69"/>
        <v>0</v>
      </c>
      <c r="CDM97" s="787">
        <f t="shared" si="69"/>
        <v>0</v>
      </c>
      <c r="CDN97" s="787">
        <f t="shared" si="69"/>
        <v>0</v>
      </c>
      <c r="CDO97" s="787">
        <f t="shared" si="69"/>
        <v>0</v>
      </c>
      <c r="CDP97" s="787">
        <f t="shared" si="69"/>
        <v>0</v>
      </c>
      <c r="CDQ97" s="787">
        <f t="shared" si="69"/>
        <v>0</v>
      </c>
      <c r="CDR97" s="787">
        <f t="shared" si="69"/>
        <v>0</v>
      </c>
      <c r="CDS97" s="787">
        <f t="shared" si="69"/>
        <v>0</v>
      </c>
      <c r="CDT97" s="787">
        <f t="shared" si="69"/>
        <v>0</v>
      </c>
      <c r="CDU97" s="787">
        <f t="shared" si="69"/>
        <v>0</v>
      </c>
      <c r="CDV97" s="787">
        <f t="shared" si="69"/>
        <v>0</v>
      </c>
      <c r="CDW97" s="787">
        <f t="shared" si="69"/>
        <v>0</v>
      </c>
      <c r="CDX97" s="787">
        <f t="shared" si="69"/>
        <v>0</v>
      </c>
      <c r="CDY97" s="787">
        <f t="shared" si="69"/>
        <v>0</v>
      </c>
      <c r="CDZ97" s="787">
        <f t="shared" si="69"/>
        <v>0</v>
      </c>
      <c r="CEA97" s="787">
        <f t="shared" si="69"/>
        <v>0</v>
      </c>
      <c r="CEB97" s="787">
        <f t="shared" si="69"/>
        <v>0</v>
      </c>
      <c r="CEC97" s="787">
        <f t="shared" si="69"/>
        <v>0</v>
      </c>
      <c r="CED97" s="787">
        <f t="shared" si="69"/>
        <v>0</v>
      </c>
      <c r="CEE97" s="787">
        <f t="shared" si="69"/>
        <v>0</v>
      </c>
      <c r="CEF97" s="787">
        <f t="shared" si="69"/>
        <v>0</v>
      </c>
      <c r="CEG97" s="787">
        <f t="shared" si="69"/>
        <v>0</v>
      </c>
      <c r="CEH97" s="787">
        <f t="shared" si="69"/>
        <v>0</v>
      </c>
      <c r="CEI97" s="787">
        <f t="shared" si="69"/>
        <v>0</v>
      </c>
      <c r="CEJ97" s="787">
        <f t="shared" si="69"/>
        <v>0</v>
      </c>
      <c r="CEK97" s="787">
        <f t="shared" si="69"/>
        <v>0</v>
      </c>
      <c r="CEL97" s="787">
        <f t="shared" si="69"/>
        <v>0</v>
      </c>
      <c r="CEM97" s="787">
        <f t="shared" si="69"/>
        <v>0</v>
      </c>
      <c r="CEN97" s="787">
        <f t="shared" si="69"/>
        <v>0</v>
      </c>
      <c r="CEO97" s="787">
        <f t="shared" si="69"/>
        <v>0</v>
      </c>
      <c r="CEP97" s="787">
        <f t="shared" si="69"/>
        <v>0</v>
      </c>
      <c r="CEQ97" s="787">
        <f t="shared" si="69"/>
        <v>0</v>
      </c>
      <c r="CER97" s="787">
        <f t="shared" si="69"/>
        <v>0</v>
      </c>
      <c r="CES97" s="787">
        <f t="shared" si="69"/>
        <v>0</v>
      </c>
      <c r="CET97" s="787">
        <f t="shared" si="69"/>
        <v>0</v>
      </c>
      <c r="CEU97" s="787">
        <f t="shared" si="69"/>
        <v>0</v>
      </c>
      <c r="CEV97" s="787">
        <f t="shared" si="69"/>
        <v>0</v>
      </c>
      <c r="CEW97" s="787">
        <f t="shared" si="69"/>
        <v>0</v>
      </c>
      <c r="CEX97" s="787">
        <f t="shared" ref="CEX97:CHI97" si="70">SUM(CEX96+CEX98)</f>
        <v>0</v>
      </c>
      <c r="CEY97" s="787">
        <f t="shared" si="70"/>
        <v>0</v>
      </c>
      <c r="CEZ97" s="787">
        <f t="shared" si="70"/>
        <v>0</v>
      </c>
      <c r="CFA97" s="787">
        <f t="shared" si="70"/>
        <v>0</v>
      </c>
      <c r="CFB97" s="787">
        <f t="shared" si="70"/>
        <v>0</v>
      </c>
      <c r="CFC97" s="787">
        <f t="shared" si="70"/>
        <v>0</v>
      </c>
      <c r="CFD97" s="787">
        <f t="shared" si="70"/>
        <v>0</v>
      </c>
      <c r="CFE97" s="787">
        <f t="shared" si="70"/>
        <v>0</v>
      </c>
      <c r="CFF97" s="787">
        <f t="shared" si="70"/>
        <v>0</v>
      </c>
      <c r="CFG97" s="787">
        <f t="shared" si="70"/>
        <v>0</v>
      </c>
      <c r="CFH97" s="787">
        <f t="shared" si="70"/>
        <v>0</v>
      </c>
      <c r="CFI97" s="787">
        <f t="shared" si="70"/>
        <v>0</v>
      </c>
      <c r="CFJ97" s="787">
        <f t="shared" si="70"/>
        <v>0</v>
      </c>
      <c r="CFK97" s="787">
        <f t="shared" si="70"/>
        <v>0</v>
      </c>
      <c r="CFL97" s="787">
        <f t="shared" si="70"/>
        <v>0</v>
      </c>
      <c r="CFM97" s="787">
        <f t="shared" si="70"/>
        <v>0</v>
      </c>
      <c r="CFN97" s="787">
        <f t="shared" si="70"/>
        <v>0</v>
      </c>
      <c r="CFO97" s="787">
        <f t="shared" si="70"/>
        <v>0</v>
      </c>
      <c r="CFP97" s="787">
        <f t="shared" si="70"/>
        <v>0</v>
      </c>
      <c r="CFQ97" s="787">
        <f t="shared" si="70"/>
        <v>0</v>
      </c>
      <c r="CFR97" s="787">
        <f t="shared" si="70"/>
        <v>0</v>
      </c>
      <c r="CFS97" s="787">
        <f t="shared" si="70"/>
        <v>0</v>
      </c>
      <c r="CFT97" s="787">
        <f t="shared" si="70"/>
        <v>0</v>
      </c>
      <c r="CFU97" s="787">
        <f t="shared" si="70"/>
        <v>0</v>
      </c>
      <c r="CFV97" s="787">
        <f t="shared" si="70"/>
        <v>0</v>
      </c>
      <c r="CFW97" s="787">
        <f t="shared" si="70"/>
        <v>0</v>
      </c>
      <c r="CFX97" s="787">
        <f t="shared" si="70"/>
        <v>0</v>
      </c>
      <c r="CFY97" s="787">
        <f t="shared" si="70"/>
        <v>0</v>
      </c>
      <c r="CFZ97" s="787">
        <f t="shared" si="70"/>
        <v>0</v>
      </c>
      <c r="CGA97" s="787">
        <f t="shared" si="70"/>
        <v>0</v>
      </c>
      <c r="CGB97" s="787">
        <f t="shared" si="70"/>
        <v>0</v>
      </c>
      <c r="CGC97" s="787">
        <f t="shared" si="70"/>
        <v>0</v>
      </c>
      <c r="CGD97" s="787">
        <f t="shared" si="70"/>
        <v>0</v>
      </c>
      <c r="CGE97" s="787">
        <f t="shared" si="70"/>
        <v>0</v>
      </c>
      <c r="CGF97" s="787">
        <f t="shared" si="70"/>
        <v>0</v>
      </c>
      <c r="CGG97" s="787">
        <f t="shared" si="70"/>
        <v>0</v>
      </c>
      <c r="CGH97" s="787">
        <f t="shared" si="70"/>
        <v>0</v>
      </c>
      <c r="CGI97" s="787">
        <f t="shared" si="70"/>
        <v>0</v>
      </c>
      <c r="CGJ97" s="787">
        <f t="shared" si="70"/>
        <v>0</v>
      </c>
      <c r="CGK97" s="787">
        <f t="shared" si="70"/>
        <v>0</v>
      </c>
      <c r="CGL97" s="787">
        <f t="shared" si="70"/>
        <v>0</v>
      </c>
      <c r="CGM97" s="787">
        <f t="shared" si="70"/>
        <v>0</v>
      </c>
      <c r="CGN97" s="787">
        <f t="shared" si="70"/>
        <v>0</v>
      </c>
      <c r="CGO97" s="787">
        <f t="shared" si="70"/>
        <v>0</v>
      </c>
      <c r="CGP97" s="787">
        <f t="shared" si="70"/>
        <v>0</v>
      </c>
      <c r="CGQ97" s="787">
        <f t="shared" si="70"/>
        <v>0</v>
      </c>
      <c r="CGR97" s="787">
        <f t="shared" si="70"/>
        <v>0</v>
      </c>
      <c r="CGS97" s="787">
        <f t="shared" si="70"/>
        <v>0</v>
      </c>
      <c r="CGT97" s="787">
        <f t="shared" si="70"/>
        <v>0</v>
      </c>
      <c r="CGU97" s="787">
        <f t="shared" si="70"/>
        <v>0</v>
      </c>
      <c r="CGV97" s="787">
        <f t="shared" si="70"/>
        <v>0</v>
      </c>
      <c r="CGW97" s="787">
        <f t="shared" si="70"/>
        <v>0</v>
      </c>
      <c r="CGX97" s="787">
        <f t="shared" si="70"/>
        <v>0</v>
      </c>
      <c r="CGY97" s="787">
        <f t="shared" si="70"/>
        <v>0</v>
      </c>
      <c r="CGZ97" s="787">
        <f t="shared" si="70"/>
        <v>0</v>
      </c>
      <c r="CHA97" s="787">
        <f t="shared" si="70"/>
        <v>0</v>
      </c>
      <c r="CHB97" s="787">
        <f t="shared" si="70"/>
        <v>0</v>
      </c>
      <c r="CHC97" s="787">
        <f t="shared" si="70"/>
        <v>0</v>
      </c>
      <c r="CHD97" s="787">
        <f t="shared" si="70"/>
        <v>0</v>
      </c>
      <c r="CHE97" s="787">
        <f t="shared" si="70"/>
        <v>0</v>
      </c>
      <c r="CHF97" s="787">
        <f t="shared" si="70"/>
        <v>0</v>
      </c>
      <c r="CHG97" s="787">
        <f t="shared" si="70"/>
        <v>0</v>
      </c>
      <c r="CHH97" s="787">
        <f t="shared" si="70"/>
        <v>0</v>
      </c>
      <c r="CHI97" s="787">
        <f t="shared" si="70"/>
        <v>0</v>
      </c>
      <c r="CHJ97" s="787">
        <f t="shared" ref="CHJ97:CJU97" si="71">SUM(CHJ96+CHJ98)</f>
        <v>0</v>
      </c>
      <c r="CHK97" s="787">
        <f t="shared" si="71"/>
        <v>0</v>
      </c>
      <c r="CHL97" s="787">
        <f t="shared" si="71"/>
        <v>0</v>
      </c>
      <c r="CHM97" s="787">
        <f t="shared" si="71"/>
        <v>0</v>
      </c>
      <c r="CHN97" s="787">
        <f t="shared" si="71"/>
        <v>0</v>
      </c>
      <c r="CHO97" s="787">
        <f t="shared" si="71"/>
        <v>0</v>
      </c>
      <c r="CHP97" s="787">
        <f t="shared" si="71"/>
        <v>0</v>
      </c>
      <c r="CHQ97" s="787">
        <f t="shared" si="71"/>
        <v>0</v>
      </c>
      <c r="CHR97" s="787">
        <f t="shared" si="71"/>
        <v>0</v>
      </c>
      <c r="CHS97" s="787">
        <f t="shared" si="71"/>
        <v>0</v>
      </c>
      <c r="CHT97" s="787">
        <f t="shared" si="71"/>
        <v>0</v>
      </c>
      <c r="CHU97" s="787">
        <f t="shared" si="71"/>
        <v>0</v>
      </c>
      <c r="CHV97" s="787">
        <f t="shared" si="71"/>
        <v>0</v>
      </c>
      <c r="CHW97" s="787">
        <f t="shared" si="71"/>
        <v>0</v>
      </c>
      <c r="CHX97" s="787">
        <f t="shared" si="71"/>
        <v>0</v>
      </c>
      <c r="CHY97" s="787">
        <f t="shared" si="71"/>
        <v>0</v>
      </c>
      <c r="CHZ97" s="787">
        <f t="shared" si="71"/>
        <v>0</v>
      </c>
      <c r="CIA97" s="787">
        <f t="shared" si="71"/>
        <v>0</v>
      </c>
      <c r="CIB97" s="787">
        <f t="shared" si="71"/>
        <v>0</v>
      </c>
      <c r="CIC97" s="787">
        <f t="shared" si="71"/>
        <v>0</v>
      </c>
      <c r="CID97" s="787">
        <f t="shared" si="71"/>
        <v>0</v>
      </c>
      <c r="CIE97" s="787">
        <f t="shared" si="71"/>
        <v>0</v>
      </c>
      <c r="CIF97" s="787">
        <f t="shared" si="71"/>
        <v>0</v>
      </c>
      <c r="CIG97" s="787">
        <f t="shared" si="71"/>
        <v>0</v>
      </c>
      <c r="CIH97" s="787">
        <f t="shared" si="71"/>
        <v>0</v>
      </c>
      <c r="CII97" s="787">
        <f t="shared" si="71"/>
        <v>0</v>
      </c>
      <c r="CIJ97" s="787">
        <f t="shared" si="71"/>
        <v>0</v>
      </c>
      <c r="CIK97" s="787">
        <f t="shared" si="71"/>
        <v>0</v>
      </c>
      <c r="CIL97" s="787">
        <f t="shared" si="71"/>
        <v>0</v>
      </c>
      <c r="CIM97" s="787">
        <f t="shared" si="71"/>
        <v>0</v>
      </c>
      <c r="CIN97" s="787">
        <f t="shared" si="71"/>
        <v>0</v>
      </c>
      <c r="CIO97" s="787">
        <f t="shared" si="71"/>
        <v>0</v>
      </c>
      <c r="CIP97" s="787">
        <f t="shared" si="71"/>
        <v>0</v>
      </c>
      <c r="CIQ97" s="787">
        <f t="shared" si="71"/>
        <v>0</v>
      </c>
      <c r="CIR97" s="787">
        <f t="shared" si="71"/>
        <v>0</v>
      </c>
      <c r="CIS97" s="787">
        <f t="shared" si="71"/>
        <v>0</v>
      </c>
      <c r="CIT97" s="787">
        <f t="shared" si="71"/>
        <v>0</v>
      </c>
      <c r="CIU97" s="787">
        <f t="shared" si="71"/>
        <v>0</v>
      </c>
      <c r="CIV97" s="787">
        <f t="shared" si="71"/>
        <v>0</v>
      </c>
      <c r="CIW97" s="787">
        <f t="shared" si="71"/>
        <v>0</v>
      </c>
      <c r="CIX97" s="787">
        <f t="shared" si="71"/>
        <v>0</v>
      </c>
      <c r="CIY97" s="787">
        <f t="shared" si="71"/>
        <v>0</v>
      </c>
      <c r="CIZ97" s="787">
        <f t="shared" si="71"/>
        <v>0</v>
      </c>
      <c r="CJA97" s="787">
        <f t="shared" si="71"/>
        <v>0</v>
      </c>
      <c r="CJB97" s="787">
        <f t="shared" si="71"/>
        <v>0</v>
      </c>
      <c r="CJC97" s="787">
        <f t="shared" si="71"/>
        <v>0</v>
      </c>
      <c r="CJD97" s="787">
        <f t="shared" si="71"/>
        <v>0</v>
      </c>
      <c r="CJE97" s="787">
        <f t="shared" si="71"/>
        <v>0</v>
      </c>
      <c r="CJF97" s="787">
        <f t="shared" si="71"/>
        <v>0</v>
      </c>
      <c r="CJG97" s="787">
        <f t="shared" si="71"/>
        <v>0</v>
      </c>
      <c r="CJH97" s="787">
        <f t="shared" si="71"/>
        <v>0</v>
      </c>
      <c r="CJI97" s="787">
        <f t="shared" si="71"/>
        <v>0</v>
      </c>
      <c r="CJJ97" s="787">
        <f t="shared" si="71"/>
        <v>0</v>
      </c>
      <c r="CJK97" s="787">
        <f t="shared" si="71"/>
        <v>0</v>
      </c>
      <c r="CJL97" s="787">
        <f t="shared" si="71"/>
        <v>0</v>
      </c>
      <c r="CJM97" s="787">
        <f t="shared" si="71"/>
        <v>0</v>
      </c>
      <c r="CJN97" s="787">
        <f t="shared" si="71"/>
        <v>0</v>
      </c>
      <c r="CJO97" s="787">
        <f t="shared" si="71"/>
        <v>0</v>
      </c>
      <c r="CJP97" s="787">
        <f t="shared" si="71"/>
        <v>0</v>
      </c>
      <c r="CJQ97" s="787">
        <f t="shared" si="71"/>
        <v>0</v>
      </c>
      <c r="CJR97" s="787">
        <f t="shared" si="71"/>
        <v>0</v>
      </c>
      <c r="CJS97" s="787">
        <f t="shared" si="71"/>
        <v>0</v>
      </c>
      <c r="CJT97" s="787">
        <f t="shared" si="71"/>
        <v>0</v>
      </c>
      <c r="CJU97" s="787">
        <f t="shared" si="71"/>
        <v>0</v>
      </c>
      <c r="CJV97" s="787">
        <f t="shared" ref="CJV97:CMG97" si="72">SUM(CJV96+CJV98)</f>
        <v>0</v>
      </c>
      <c r="CJW97" s="787">
        <f t="shared" si="72"/>
        <v>0</v>
      </c>
      <c r="CJX97" s="787">
        <f t="shared" si="72"/>
        <v>0</v>
      </c>
      <c r="CJY97" s="787">
        <f t="shared" si="72"/>
        <v>0</v>
      </c>
      <c r="CJZ97" s="787">
        <f t="shared" si="72"/>
        <v>0</v>
      </c>
      <c r="CKA97" s="787">
        <f t="shared" si="72"/>
        <v>0</v>
      </c>
      <c r="CKB97" s="787">
        <f t="shared" si="72"/>
        <v>0</v>
      </c>
      <c r="CKC97" s="787">
        <f t="shared" si="72"/>
        <v>0</v>
      </c>
      <c r="CKD97" s="787">
        <f t="shared" si="72"/>
        <v>0</v>
      </c>
      <c r="CKE97" s="787">
        <f t="shared" si="72"/>
        <v>0</v>
      </c>
      <c r="CKF97" s="787">
        <f t="shared" si="72"/>
        <v>0</v>
      </c>
      <c r="CKG97" s="787">
        <f t="shared" si="72"/>
        <v>0</v>
      </c>
      <c r="CKH97" s="787">
        <f t="shared" si="72"/>
        <v>0</v>
      </c>
      <c r="CKI97" s="787">
        <f t="shared" si="72"/>
        <v>0</v>
      </c>
      <c r="CKJ97" s="787">
        <f t="shared" si="72"/>
        <v>0</v>
      </c>
      <c r="CKK97" s="787">
        <f t="shared" si="72"/>
        <v>0</v>
      </c>
      <c r="CKL97" s="787">
        <f t="shared" si="72"/>
        <v>0</v>
      </c>
      <c r="CKM97" s="787">
        <f t="shared" si="72"/>
        <v>0</v>
      </c>
      <c r="CKN97" s="787">
        <f t="shared" si="72"/>
        <v>0</v>
      </c>
      <c r="CKO97" s="787">
        <f t="shared" si="72"/>
        <v>0</v>
      </c>
      <c r="CKP97" s="787">
        <f t="shared" si="72"/>
        <v>0</v>
      </c>
      <c r="CKQ97" s="787">
        <f t="shared" si="72"/>
        <v>0</v>
      </c>
      <c r="CKR97" s="787">
        <f t="shared" si="72"/>
        <v>0</v>
      </c>
      <c r="CKS97" s="787">
        <f t="shared" si="72"/>
        <v>0</v>
      </c>
      <c r="CKT97" s="787">
        <f t="shared" si="72"/>
        <v>0</v>
      </c>
      <c r="CKU97" s="787">
        <f t="shared" si="72"/>
        <v>0</v>
      </c>
      <c r="CKV97" s="787">
        <f t="shared" si="72"/>
        <v>0</v>
      </c>
      <c r="CKW97" s="787">
        <f t="shared" si="72"/>
        <v>0</v>
      </c>
      <c r="CKX97" s="787">
        <f t="shared" si="72"/>
        <v>0</v>
      </c>
      <c r="CKY97" s="787">
        <f t="shared" si="72"/>
        <v>0</v>
      </c>
      <c r="CKZ97" s="787">
        <f t="shared" si="72"/>
        <v>0</v>
      </c>
      <c r="CLA97" s="787">
        <f t="shared" si="72"/>
        <v>0</v>
      </c>
      <c r="CLB97" s="787">
        <f t="shared" si="72"/>
        <v>0</v>
      </c>
      <c r="CLC97" s="787">
        <f t="shared" si="72"/>
        <v>0</v>
      </c>
      <c r="CLD97" s="787">
        <f t="shared" si="72"/>
        <v>0</v>
      </c>
      <c r="CLE97" s="787">
        <f t="shared" si="72"/>
        <v>0</v>
      </c>
      <c r="CLF97" s="787">
        <f t="shared" si="72"/>
        <v>0</v>
      </c>
      <c r="CLG97" s="787">
        <f t="shared" si="72"/>
        <v>0</v>
      </c>
      <c r="CLH97" s="787">
        <f t="shared" si="72"/>
        <v>0</v>
      </c>
      <c r="CLI97" s="787">
        <f t="shared" si="72"/>
        <v>0</v>
      </c>
      <c r="CLJ97" s="787">
        <f t="shared" si="72"/>
        <v>0</v>
      </c>
      <c r="CLK97" s="787">
        <f t="shared" si="72"/>
        <v>0</v>
      </c>
      <c r="CLL97" s="787">
        <f t="shared" si="72"/>
        <v>0</v>
      </c>
      <c r="CLM97" s="787">
        <f t="shared" si="72"/>
        <v>0</v>
      </c>
      <c r="CLN97" s="787">
        <f t="shared" si="72"/>
        <v>0</v>
      </c>
      <c r="CLO97" s="787">
        <f t="shared" si="72"/>
        <v>0</v>
      </c>
      <c r="CLP97" s="787">
        <f t="shared" si="72"/>
        <v>0</v>
      </c>
      <c r="CLQ97" s="787">
        <f t="shared" si="72"/>
        <v>0</v>
      </c>
      <c r="CLR97" s="787">
        <f t="shared" si="72"/>
        <v>0</v>
      </c>
      <c r="CLS97" s="787">
        <f t="shared" si="72"/>
        <v>0</v>
      </c>
      <c r="CLT97" s="787">
        <f t="shared" si="72"/>
        <v>0</v>
      </c>
      <c r="CLU97" s="787">
        <f t="shared" si="72"/>
        <v>0</v>
      </c>
      <c r="CLV97" s="787">
        <f t="shared" si="72"/>
        <v>0</v>
      </c>
      <c r="CLW97" s="787">
        <f t="shared" si="72"/>
        <v>0</v>
      </c>
      <c r="CLX97" s="787">
        <f t="shared" si="72"/>
        <v>0</v>
      </c>
      <c r="CLY97" s="787">
        <f t="shared" si="72"/>
        <v>0</v>
      </c>
      <c r="CLZ97" s="787">
        <f t="shared" si="72"/>
        <v>0</v>
      </c>
      <c r="CMA97" s="787">
        <f t="shared" si="72"/>
        <v>0</v>
      </c>
      <c r="CMB97" s="787">
        <f t="shared" si="72"/>
        <v>0</v>
      </c>
      <c r="CMC97" s="787">
        <f t="shared" si="72"/>
        <v>0</v>
      </c>
      <c r="CMD97" s="787">
        <f t="shared" si="72"/>
        <v>0</v>
      </c>
      <c r="CME97" s="787">
        <f t="shared" si="72"/>
        <v>0</v>
      </c>
      <c r="CMF97" s="787">
        <f t="shared" si="72"/>
        <v>0</v>
      </c>
      <c r="CMG97" s="787">
        <f t="shared" si="72"/>
        <v>0</v>
      </c>
      <c r="CMH97" s="787">
        <f t="shared" ref="CMH97:COS97" si="73">SUM(CMH96+CMH98)</f>
        <v>0</v>
      </c>
      <c r="CMI97" s="787">
        <f t="shared" si="73"/>
        <v>0</v>
      </c>
      <c r="CMJ97" s="787">
        <f t="shared" si="73"/>
        <v>0</v>
      </c>
      <c r="CMK97" s="787">
        <f t="shared" si="73"/>
        <v>0</v>
      </c>
      <c r="CML97" s="787">
        <f t="shared" si="73"/>
        <v>0</v>
      </c>
      <c r="CMM97" s="787">
        <f t="shared" si="73"/>
        <v>0</v>
      </c>
      <c r="CMN97" s="787">
        <f t="shared" si="73"/>
        <v>0</v>
      </c>
      <c r="CMO97" s="787">
        <f t="shared" si="73"/>
        <v>0</v>
      </c>
      <c r="CMP97" s="787">
        <f t="shared" si="73"/>
        <v>0</v>
      </c>
      <c r="CMQ97" s="787">
        <f t="shared" si="73"/>
        <v>0</v>
      </c>
      <c r="CMR97" s="787">
        <f t="shared" si="73"/>
        <v>0</v>
      </c>
      <c r="CMS97" s="787">
        <f t="shared" si="73"/>
        <v>0</v>
      </c>
      <c r="CMT97" s="787">
        <f t="shared" si="73"/>
        <v>0</v>
      </c>
      <c r="CMU97" s="787">
        <f t="shared" si="73"/>
        <v>0</v>
      </c>
      <c r="CMV97" s="787">
        <f t="shared" si="73"/>
        <v>0</v>
      </c>
      <c r="CMW97" s="787">
        <f t="shared" si="73"/>
        <v>0</v>
      </c>
      <c r="CMX97" s="787">
        <f t="shared" si="73"/>
        <v>0</v>
      </c>
      <c r="CMY97" s="787">
        <f t="shared" si="73"/>
        <v>0</v>
      </c>
      <c r="CMZ97" s="787">
        <f t="shared" si="73"/>
        <v>0</v>
      </c>
      <c r="CNA97" s="787">
        <f t="shared" si="73"/>
        <v>0</v>
      </c>
      <c r="CNB97" s="787">
        <f t="shared" si="73"/>
        <v>0</v>
      </c>
      <c r="CNC97" s="787">
        <f t="shared" si="73"/>
        <v>0</v>
      </c>
      <c r="CND97" s="787">
        <f t="shared" si="73"/>
        <v>0</v>
      </c>
      <c r="CNE97" s="787">
        <f t="shared" si="73"/>
        <v>0</v>
      </c>
      <c r="CNF97" s="787">
        <f t="shared" si="73"/>
        <v>0</v>
      </c>
      <c r="CNG97" s="787">
        <f t="shared" si="73"/>
        <v>0</v>
      </c>
      <c r="CNH97" s="787">
        <f t="shared" si="73"/>
        <v>0</v>
      </c>
      <c r="CNI97" s="787">
        <f t="shared" si="73"/>
        <v>0</v>
      </c>
      <c r="CNJ97" s="787">
        <f t="shared" si="73"/>
        <v>0</v>
      </c>
      <c r="CNK97" s="787">
        <f t="shared" si="73"/>
        <v>0</v>
      </c>
      <c r="CNL97" s="787">
        <f t="shared" si="73"/>
        <v>0</v>
      </c>
      <c r="CNM97" s="787">
        <f t="shared" si="73"/>
        <v>0</v>
      </c>
      <c r="CNN97" s="787">
        <f t="shared" si="73"/>
        <v>0</v>
      </c>
      <c r="CNO97" s="787">
        <f t="shared" si="73"/>
        <v>0</v>
      </c>
      <c r="CNP97" s="787">
        <f t="shared" si="73"/>
        <v>0</v>
      </c>
      <c r="CNQ97" s="787">
        <f t="shared" si="73"/>
        <v>0</v>
      </c>
      <c r="CNR97" s="787">
        <f t="shared" si="73"/>
        <v>0</v>
      </c>
      <c r="CNS97" s="787">
        <f t="shared" si="73"/>
        <v>0</v>
      </c>
      <c r="CNT97" s="787">
        <f t="shared" si="73"/>
        <v>0</v>
      </c>
      <c r="CNU97" s="787">
        <f t="shared" si="73"/>
        <v>0</v>
      </c>
      <c r="CNV97" s="787">
        <f t="shared" si="73"/>
        <v>0</v>
      </c>
      <c r="CNW97" s="787">
        <f t="shared" si="73"/>
        <v>0</v>
      </c>
      <c r="CNX97" s="787">
        <f t="shared" si="73"/>
        <v>0</v>
      </c>
      <c r="CNY97" s="787">
        <f t="shared" si="73"/>
        <v>0</v>
      </c>
      <c r="CNZ97" s="787">
        <f t="shared" si="73"/>
        <v>0</v>
      </c>
      <c r="COA97" s="787">
        <f t="shared" si="73"/>
        <v>0</v>
      </c>
      <c r="COB97" s="787">
        <f t="shared" si="73"/>
        <v>0</v>
      </c>
      <c r="COC97" s="787">
        <f t="shared" si="73"/>
        <v>0</v>
      </c>
      <c r="COD97" s="787">
        <f t="shared" si="73"/>
        <v>0</v>
      </c>
      <c r="COE97" s="787">
        <f t="shared" si="73"/>
        <v>0</v>
      </c>
      <c r="COF97" s="787">
        <f t="shared" si="73"/>
        <v>0</v>
      </c>
      <c r="COG97" s="787">
        <f t="shared" si="73"/>
        <v>0</v>
      </c>
      <c r="COH97" s="787">
        <f t="shared" si="73"/>
        <v>0</v>
      </c>
      <c r="COI97" s="787">
        <f t="shared" si="73"/>
        <v>0</v>
      </c>
      <c r="COJ97" s="787">
        <f t="shared" si="73"/>
        <v>0</v>
      </c>
      <c r="COK97" s="787">
        <f t="shared" si="73"/>
        <v>0</v>
      </c>
      <c r="COL97" s="787">
        <f t="shared" si="73"/>
        <v>0</v>
      </c>
      <c r="COM97" s="787">
        <f t="shared" si="73"/>
        <v>0</v>
      </c>
      <c r="CON97" s="787">
        <f t="shared" si="73"/>
        <v>0</v>
      </c>
      <c r="COO97" s="787">
        <f t="shared" si="73"/>
        <v>0</v>
      </c>
      <c r="COP97" s="787">
        <f t="shared" si="73"/>
        <v>0</v>
      </c>
      <c r="COQ97" s="787">
        <f t="shared" si="73"/>
        <v>0</v>
      </c>
      <c r="COR97" s="787">
        <f t="shared" si="73"/>
        <v>0</v>
      </c>
      <c r="COS97" s="787">
        <f t="shared" si="73"/>
        <v>0</v>
      </c>
      <c r="COT97" s="787">
        <f t="shared" ref="COT97:CRE97" si="74">SUM(COT96+COT98)</f>
        <v>0</v>
      </c>
      <c r="COU97" s="787">
        <f t="shared" si="74"/>
        <v>0</v>
      </c>
      <c r="COV97" s="787">
        <f t="shared" si="74"/>
        <v>0</v>
      </c>
      <c r="COW97" s="787">
        <f t="shared" si="74"/>
        <v>0</v>
      </c>
      <c r="COX97" s="787">
        <f t="shared" si="74"/>
        <v>0</v>
      </c>
      <c r="COY97" s="787">
        <f t="shared" si="74"/>
        <v>0</v>
      </c>
      <c r="COZ97" s="787">
        <f t="shared" si="74"/>
        <v>0</v>
      </c>
      <c r="CPA97" s="787">
        <f t="shared" si="74"/>
        <v>0</v>
      </c>
      <c r="CPB97" s="787">
        <f t="shared" si="74"/>
        <v>0</v>
      </c>
      <c r="CPC97" s="787">
        <f t="shared" si="74"/>
        <v>0</v>
      </c>
      <c r="CPD97" s="787">
        <f t="shared" si="74"/>
        <v>0</v>
      </c>
      <c r="CPE97" s="787">
        <f t="shared" si="74"/>
        <v>0</v>
      </c>
      <c r="CPF97" s="787">
        <f t="shared" si="74"/>
        <v>0</v>
      </c>
      <c r="CPG97" s="787">
        <f t="shared" si="74"/>
        <v>0</v>
      </c>
      <c r="CPH97" s="787">
        <f t="shared" si="74"/>
        <v>0</v>
      </c>
      <c r="CPI97" s="787">
        <f t="shared" si="74"/>
        <v>0</v>
      </c>
      <c r="CPJ97" s="787">
        <f t="shared" si="74"/>
        <v>0</v>
      </c>
      <c r="CPK97" s="787">
        <f t="shared" si="74"/>
        <v>0</v>
      </c>
      <c r="CPL97" s="787">
        <f t="shared" si="74"/>
        <v>0</v>
      </c>
      <c r="CPM97" s="787">
        <f t="shared" si="74"/>
        <v>0</v>
      </c>
      <c r="CPN97" s="787">
        <f t="shared" si="74"/>
        <v>0</v>
      </c>
      <c r="CPO97" s="787">
        <f t="shared" si="74"/>
        <v>0</v>
      </c>
      <c r="CPP97" s="787">
        <f t="shared" si="74"/>
        <v>0</v>
      </c>
      <c r="CPQ97" s="787">
        <f t="shared" si="74"/>
        <v>0</v>
      </c>
      <c r="CPR97" s="787">
        <f t="shared" si="74"/>
        <v>0</v>
      </c>
      <c r="CPS97" s="787">
        <f t="shared" si="74"/>
        <v>0</v>
      </c>
      <c r="CPT97" s="787">
        <f t="shared" si="74"/>
        <v>0</v>
      </c>
      <c r="CPU97" s="787">
        <f t="shared" si="74"/>
        <v>0</v>
      </c>
      <c r="CPV97" s="787">
        <f t="shared" si="74"/>
        <v>0</v>
      </c>
      <c r="CPW97" s="787">
        <f t="shared" si="74"/>
        <v>0</v>
      </c>
      <c r="CPX97" s="787">
        <f t="shared" si="74"/>
        <v>0</v>
      </c>
      <c r="CPY97" s="787">
        <f t="shared" si="74"/>
        <v>0</v>
      </c>
      <c r="CPZ97" s="787">
        <f t="shared" si="74"/>
        <v>0</v>
      </c>
      <c r="CQA97" s="787">
        <f t="shared" si="74"/>
        <v>0</v>
      </c>
      <c r="CQB97" s="787">
        <f t="shared" si="74"/>
        <v>0</v>
      </c>
      <c r="CQC97" s="787">
        <f t="shared" si="74"/>
        <v>0</v>
      </c>
      <c r="CQD97" s="787">
        <f t="shared" si="74"/>
        <v>0</v>
      </c>
      <c r="CQE97" s="787">
        <f t="shared" si="74"/>
        <v>0</v>
      </c>
      <c r="CQF97" s="787">
        <f t="shared" si="74"/>
        <v>0</v>
      </c>
      <c r="CQG97" s="787">
        <f t="shared" si="74"/>
        <v>0</v>
      </c>
      <c r="CQH97" s="787">
        <f t="shared" si="74"/>
        <v>0</v>
      </c>
      <c r="CQI97" s="787">
        <f t="shared" si="74"/>
        <v>0</v>
      </c>
      <c r="CQJ97" s="787">
        <f t="shared" si="74"/>
        <v>0</v>
      </c>
      <c r="CQK97" s="787">
        <f t="shared" si="74"/>
        <v>0</v>
      </c>
      <c r="CQL97" s="787">
        <f t="shared" si="74"/>
        <v>0</v>
      </c>
      <c r="CQM97" s="787">
        <f t="shared" si="74"/>
        <v>0</v>
      </c>
      <c r="CQN97" s="787">
        <f t="shared" si="74"/>
        <v>0</v>
      </c>
      <c r="CQO97" s="787">
        <f t="shared" si="74"/>
        <v>0</v>
      </c>
      <c r="CQP97" s="787">
        <f t="shared" si="74"/>
        <v>0</v>
      </c>
      <c r="CQQ97" s="787">
        <f t="shared" si="74"/>
        <v>0</v>
      </c>
      <c r="CQR97" s="787">
        <f t="shared" si="74"/>
        <v>0</v>
      </c>
      <c r="CQS97" s="787">
        <f t="shared" si="74"/>
        <v>0</v>
      </c>
      <c r="CQT97" s="787">
        <f t="shared" si="74"/>
        <v>0</v>
      </c>
      <c r="CQU97" s="787">
        <f t="shared" si="74"/>
        <v>0</v>
      </c>
      <c r="CQV97" s="787">
        <f t="shared" si="74"/>
        <v>0</v>
      </c>
      <c r="CQW97" s="787">
        <f t="shared" si="74"/>
        <v>0</v>
      </c>
      <c r="CQX97" s="787">
        <f t="shared" si="74"/>
        <v>0</v>
      </c>
      <c r="CQY97" s="787">
        <f t="shared" si="74"/>
        <v>0</v>
      </c>
      <c r="CQZ97" s="787">
        <f t="shared" si="74"/>
        <v>0</v>
      </c>
      <c r="CRA97" s="787">
        <f t="shared" si="74"/>
        <v>0</v>
      </c>
      <c r="CRB97" s="787">
        <f t="shared" si="74"/>
        <v>0</v>
      </c>
      <c r="CRC97" s="787">
        <f t="shared" si="74"/>
        <v>0</v>
      </c>
      <c r="CRD97" s="787">
        <f t="shared" si="74"/>
        <v>0</v>
      </c>
      <c r="CRE97" s="787">
        <f t="shared" si="74"/>
        <v>0</v>
      </c>
      <c r="CRF97" s="787">
        <f t="shared" ref="CRF97:CTQ97" si="75">SUM(CRF96+CRF98)</f>
        <v>0</v>
      </c>
      <c r="CRG97" s="787">
        <f t="shared" si="75"/>
        <v>0</v>
      </c>
      <c r="CRH97" s="787">
        <f t="shared" si="75"/>
        <v>0</v>
      </c>
      <c r="CRI97" s="787">
        <f t="shared" si="75"/>
        <v>0</v>
      </c>
      <c r="CRJ97" s="787">
        <f t="shared" si="75"/>
        <v>0</v>
      </c>
      <c r="CRK97" s="787">
        <f t="shared" si="75"/>
        <v>0</v>
      </c>
      <c r="CRL97" s="787">
        <f t="shared" si="75"/>
        <v>0</v>
      </c>
      <c r="CRM97" s="787">
        <f t="shared" si="75"/>
        <v>0</v>
      </c>
      <c r="CRN97" s="787">
        <f t="shared" si="75"/>
        <v>0</v>
      </c>
      <c r="CRO97" s="787">
        <f t="shared" si="75"/>
        <v>0</v>
      </c>
      <c r="CRP97" s="787">
        <f t="shared" si="75"/>
        <v>0</v>
      </c>
      <c r="CRQ97" s="787">
        <f t="shared" si="75"/>
        <v>0</v>
      </c>
      <c r="CRR97" s="787">
        <f t="shared" si="75"/>
        <v>0</v>
      </c>
      <c r="CRS97" s="787">
        <f t="shared" si="75"/>
        <v>0</v>
      </c>
      <c r="CRT97" s="787">
        <f t="shared" si="75"/>
        <v>0</v>
      </c>
      <c r="CRU97" s="787">
        <f t="shared" si="75"/>
        <v>0</v>
      </c>
      <c r="CRV97" s="787">
        <f t="shared" si="75"/>
        <v>0</v>
      </c>
      <c r="CRW97" s="787">
        <f t="shared" si="75"/>
        <v>0</v>
      </c>
      <c r="CRX97" s="787">
        <f t="shared" si="75"/>
        <v>0</v>
      </c>
      <c r="CRY97" s="787">
        <f t="shared" si="75"/>
        <v>0</v>
      </c>
      <c r="CRZ97" s="787">
        <f t="shared" si="75"/>
        <v>0</v>
      </c>
      <c r="CSA97" s="787">
        <f t="shared" si="75"/>
        <v>0</v>
      </c>
      <c r="CSB97" s="787">
        <f t="shared" si="75"/>
        <v>0</v>
      </c>
      <c r="CSC97" s="787">
        <f t="shared" si="75"/>
        <v>0</v>
      </c>
      <c r="CSD97" s="787">
        <f t="shared" si="75"/>
        <v>0</v>
      </c>
      <c r="CSE97" s="787">
        <f t="shared" si="75"/>
        <v>0</v>
      </c>
      <c r="CSF97" s="787">
        <f t="shared" si="75"/>
        <v>0</v>
      </c>
      <c r="CSG97" s="787">
        <f t="shared" si="75"/>
        <v>0</v>
      </c>
      <c r="CSH97" s="787">
        <f t="shared" si="75"/>
        <v>0</v>
      </c>
      <c r="CSI97" s="787">
        <f t="shared" si="75"/>
        <v>0</v>
      </c>
      <c r="CSJ97" s="787">
        <f t="shared" si="75"/>
        <v>0</v>
      </c>
      <c r="CSK97" s="787">
        <f t="shared" si="75"/>
        <v>0</v>
      </c>
      <c r="CSL97" s="787">
        <f t="shared" si="75"/>
        <v>0</v>
      </c>
      <c r="CSM97" s="787">
        <f t="shared" si="75"/>
        <v>0</v>
      </c>
      <c r="CSN97" s="787">
        <f t="shared" si="75"/>
        <v>0</v>
      </c>
      <c r="CSO97" s="787">
        <f t="shared" si="75"/>
        <v>0</v>
      </c>
      <c r="CSP97" s="787">
        <f t="shared" si="75"/>
        <v>0</v>
      </c>
      <c r="CSQ97" s="787">
        <f t="shared" si="75"/>
        <v>0</v>
      </c>
      <c r="CSR97" s="787">
        <f t="shared" si="75"/>
        <v>0</v>
      </c>
      <c r="CSS97" s="787">
        <f t="shared" si="75"/>
        <v>0</v>
      </c>
      <c r="CST97" s="787">
        <f t="shared" si="75"/>
        <v>0</v>
      </c>
      <c r="CSU97" s="787">
        <f t="shared" si="75"/>
        <v>0</v>
      </c>
      <c r="CSV97" s="787">
        <f t="shared" si="75"/>
        <v>0</v>
      </c>
      <c r="CSW97" s="787">
        <f t="shared" si="75"/>
        <v>0</v>
      </c>
      <c r="CSX97" s="787">
        <f t="shared" si="75"/>
        <v>0</v>
      </c>
      <c r="CSY97" s="787">
        <f t="shared" si="75"/>
        <v>0</v>
      </c>
      <c r="CSZ97" s="787">
        <f t="shared" si="75"/>
        <v>0</v>
      </c>
      <c r="CTA97" s="787">
        <f t="shared" si="75"/>
        <v>0</v>
      </c>
      <c r="CTB97" s="787">
        <f t="shared" si="75"/>
        <v>0</v>
      </c>
      <c r="CTC97" s="787">
        <f t="shared" si="75"/>
        <v>0</v>
      </c>
      <c r="CTD97" s="787">
        <f t="shared" si="75"/>
        <v>0</v>
      </c>
      <c r="CTE97" s="787">
        <f t="shared" si="75"/>
        <v>0</v>
      </c>
      <c r="CTF97" s="787">
        <f t="shared" si="75"/>
        <v>0</v>
      </c>
      <c r="CTG97" s="787">
        <f t="shared" si="75"/>
        <v>0</v>
      </c>
      <c r="CTH97" s="787">
        <f t="shared" si="75"/>
        <v>0</v>
      </c>
      <c r="CTI97" s="787">
        <f t="shared" si="75"/>
        <v>0</v>
      </c>
      <c r="CTJ97" s="787">
        <f t="shared" si="75"/>
        <v>0</v>
      </c>
      <c r="CTK97" s="787">
        <f t="shared" si="75"/>
        <v>0</v>
      </c>
      <c r="CTL97" s="787">
        <f t="shared" si="75"/>
        <v>0</v>
      </c>
      <c r="CTM97" s="787">
        <f t="shared" si="75"/>
        <v>0</v>
      </c>
      <c r="CTN97" s="787">
        <f t="shared" si="75"/>
        <v>0</v>
      </c>
      <c r="CTO97" s="787">
        <f t="shared" si="75"/>
        <v>0</v>
      </c>
      <c r="CTP97" s="787">
        <f t="shared" si="75"/>
        <v>0</v>
      </c>
      <c r="CTQ97" s="787">
        <f t="shared" si="75"/>
        <v>0</v>
      </c>
      <c r="CTR97" s="787">
        <f t="shared" ref="CTR97:CWC97" si="76">SUM(CTR96+CTR98)</f>
        <v>0</v>
      </c>
      <c r="CTS97" s="787">
        <f t="shared" si="76"/>
        <v>0</v>
      </c>
      <c r="CTT97" s="787">
        <f t="shared" si="76"/>
        <v>0</v>
      </c>
      <c r="CTU97" s="787">
        <f t="shared" si="76"/>
        <v>0</v>
      </c>
      <c r="CTV97" s="787">
        <f t="shared" si="76"/>
        <v>0</v>
      </c>
      <c r="CTW97" s="787">
        <f t="shared" si="76"/>
        <v>0</v>
      </c>
      <c r="CTX97" s="787">
        <f t="shared" si="76"/>
        <v>0</v>
      </c>
      <c r="CTY97" s="787">
        <f t="shared" si="76"/>
        <v>0</v>
      </c>
      <c r="CTZ97" s="787">
        <f t="shared" si="76"/>
        <v>0</v>
      </c>
      <c r="CUA97" s="787">
        <f t="shared" si="76"/>
        <v>0</v>
      </c>
      <c r="CUB97" s="787">
        <f t="shared" si="76"/>
        <v>0</v>
      </c>
      <c r="CUC97" s="787">
        <f t="shared" si="76"/>
        <v>0</v>
      </c>
      <c r="CUD97" s="787">
        <f t="shared" si="76"/>
        <v>0</v>
      </c>
      <c r="CUE97" s="787">
        <f t="shared" si="76"/>
        <v>0</v>
      </c>
      <c r="CUF97" s="787">
        <f t="shared" si="76"/>
        <v>0</v>
      </c>
      <c r="CUG97" s="787">
        <f t="shared" si="76"/>
        <v>0</v>
      </c>
      <c r="CUH97" s="787">
        <f t="shared" si="76"/>
        <v>0</v>
      </c>
      <c r="CUI97" s="787">
        <f t="shared" si="76"/>
        <v>0</v>
      </c>
      <c r="CUJ97" s="787">
        <f t="shared" si="76"/>
        <v>0</v>
      </c>
      <c r="CUK97" s="787">
        <f t="shared" si="76"/>
        <v>0</v>
      </c>
      <c r="CUL97" s="787">
        <f t="shared" si="76"/>
        <v>0</v>
      </c>
      <c r="CUM97" s="787">
        <f t="shared" si="76"/>
        <v>0</v>
      </c>
      <c r="CUN97" s="787">
        <f t="shared" si="76"/>
        <v>0</v>
      </c>
      <c r="CUO97" s="787">
        <f t="shared" si="76"/>
        <v>0</v>
      </c>
      <c r="CUP97" s="787">
        <f t="shared" si="76"/>
        <v>0</v>
      </c>
      <c r="CUQ97" s="787">
        <f t="shared" si="76"/>
        <v>0</v>
      </c>
      <c r="CUR97" s="787">
        <f t="shared" si="76"/>
        <v>0</v>
      </c>
      <c r="CUS97" s="787">
        <f t="shared" si="76"/>
        <v>0</v>
      </c>
      <c r="CUT97" s="787">
        <f t="shared" si="76"/>
        <v>0</v>
      </c>
      <c r="CUU97" s="787">
        <f t="shared" si="76"/>
        <v>0</v>
      </c>
      <c r="CUV97" s="787">
        <f t="shared" si="76"/>
        <v>0</v>
      </c>
      <c r="CUW97" s="787">
        <f t="shared" si="76"/>
        <v>0</v>
      </c>
      <c r="CUX97" s="787">
        <f t="shared" si="76"/>
        <v>0</v>
      </c>
      <c r="CUY97" s="787">
        <f t="shared" si="76"/>
        <v>0</v>
      </c>
      <c r="CUZ97" s="787">
        <f t="shared" si="76"/>
        <v>0</v>
      </c>
      <c r="CVA97" s="787">
        <f t="shared" si="76"/>
        <v>0</v>
      </c>
      <c r="CVB97" s="787">
        <f t="shared" si="76"/>
        <v>0</v>
      </c>
      <c r="CVC97" s="787">
        <f t="shared" si="76"/>
        <v>0</v>
      </c>
      <c r="CVD97" s="787">
        <f t="shared" si="76"/>
        <v>0</v>
      </c>
      <c r="CVE97" s="787">
        <f t="shared" si="76"/>
        <v>0</v>
      </c>
      <c r="CVF97" s="787">
        <f t="shared" si="76"/>
        <v>0</v>
      </c>
      <c r="CVG97" s="787">
        <f t="shared" si="76"/>
        <v>0</v>
      </c>
      <c r="CVH97" s="787">
        <f t="shared" si="76"/>
        <v>0</v>
      </c>
      <c r="CVI97" s="787">
        <f t="shared" si="76"/>
        <v>0</v>
      </c>
      <c r="CVJ97" s="787">
        <f t="shared" si="76"/>
        <v>0</v>
      </c>
      <c r="CVK97" s="787">
        <f t="shared" si="76"/>
        <v>0</v>
      </c>
      <c r="CVL97" s="787">
        <f t="shared" si="76"/>
        <v>0</v>
      </c>
      <c r="CVM97" s="787">
        <f t="shared" si="76"/>
        <v>0</v>
      </c>
      <c r="CVN97" s="787">
        <f t="shared" si="76"/>
        <v>0</v>
      </c>
      <c r="CVO97" s="787">
        <f t="shared" si="76"/>
        <v>0</v>
      </c>
      <c r="CVP97" s="787">
        <f t="shared" si="76"/>
        <v>0</v>
      </c>
      <c r="CVQ97" s="787">
        <f t="shared" si="76"/>
        <v>0</v>
      </c>
      <c r="CVR97" s="787">
        <f t="shared" si="76"/>
        <v>0</v>
      </c>
      <c r="CVS97" s="787">
        <f t="shared" si="76"/>
        <v>0</v>
      </c>
      <c r="CVT97" s="787">
        <f t="shared" si="76"/>
        <v>0</v>
      </c>
      <c r="CVU97" s="787">
        <f t="shared" si="76"/>
        <v>0</v>
      </c>
      <c r="CVV97" s="787">
        <f t="shared" si="76"/>
        <v>0</v>
      </c>
      <c r="CVW97" s="787">
        <f t="shared" si="76"/>
        <v>0</v>
      </c>
      <c r="CVX97" s="787">
        <f t="shared" si="76"/>
        <v>0</v>
      </c>
      <c r="CVY97" s="787">
        <f t="shared" si="76"/>
        <v>0</v>
      </c>
      <c r="CVZ97" s="787">
        <f t="shared" si="76"/>
        <v>0</v>
      </c>
      <c r="CWA97" s="787">
        <f t="shared" si="76"/>
        <v>0</v>
      </c>
      <c r="CWB97" s="787">
        <f t="shared" si="76"/>
        <v>0</v>
      </c>
      <c r="CWC97" s="787">
        <f t="shared" si="76"/>
        <v>0</v>
      </c>
      <c r="CWD97" s="787">
        <f t="shared" ref="CWD97:CYO97" si="77">SUM(CWD96+CWD98)</f>
        <v>0</v>
      </c>
      <c r="CWE97" s="787">
        <f t="shared" si="77"/>
        <v>0</v>
      </c>
      <c r="CWF97" s="787">
        <f t="shared" si="77"/>
        <v>0</v>
      </c>
      <c r="CWG97" s="787">
        <f t="shared" si="77"/>
        <v>0</v>
      </c>
      <c r="CWH97" s="787">
        <f t="shared" si="77"/>
        <v>0</v>
      </c>
      <c r="CWI97" s="787">
        <f t="shared" si="77"/>
        <v>0</v>
      </c>
      <c r="CWJ97" s="787">
        <f t="shared" si="77"/>
        <v>0</v>
      </c>
      <c r="CWK97" s="787">
        <f t="shared" si="77"/>
        <v>0</v>
      </c>
      <c r="CWL97" s="787">
        <f t="shared" si="77"/>
        <v>0</v>
      </c>
      <c r="CWM97" s="787">
        <f t="shared" si="77"/>
        <v>0</v>
      </c>
      <c r="CWN97" s="787">
        <f t="shared" si="77"/>
        <v>0</v>
      </c>
      <c r="CWO97" s="787">
        <f t="shared" si="77"/>
        <v>0</v>
      </c>
      <c r="CWP97" s="787">
        <f t="shared" si="77"/>
        <v>0</v>
      </c>
      <c r="CWQ97" s="787">
        <f t="shared" si="77"/>
        <v>0</v>
      </c>
      <c r="CWR97" s="787">
        <f t="shared" si="77"/>
        <v>0</v>
      </c>
      <c r="CWS97" s="787">
        <f t="shared" si="77"/>
        <v>0</v>
      </c>
      <c r="CWT97" s="787">
        <f t="shared" si="77"/>
        <v>0</v>
      </c>
      <c r="CWU97" s="787">
        <f t="shared" si="77"/>
        <v>0</v>
      </c>
      <c r="CWV97" s="787">
        <f t="shared" si="77"/>
        <v>0</v>
      </c>
      <c r="CWW97" s="787">
        <f t="shared" si="77"/>
        <v>0</v>
      </c>
      <c r="CWX97" s="787">
        <f t="shared" si="77"/>
        <v>0</v>
      </c>
      <c r="CWY97" s="787">
        <f t="shared" si="77"/>
        <v>0</v>
      </c>
      <c r="CWZ97" s="787">
        <f t="shared" si="77"/>
        <v>0</v>
      </c>
      <c r="CXA97" s="787">
        <f t="shared" si="77"/>
        <v>0</v>
      </c>
      <c r="CXB97" s="787">
        <f t="shared" si="77"/>
        <v>0</v>
      </c>
      <c r="CXC97" s="787">
        <f t="shared" si="77"/>
        <v>0</v>
      </c>
      <c r="CXD97" s="787">
        <f t="shared" si="77"/>
        <v>0</v>
      </c>
      <c r="CXE97" s="787">
        <f t="shared" si="77"/>
        <v>0</v>
      </c>
      <c r="CXF97" s="787">
        <f t="shared" si="77"/>
        <v>0</v>
      </c>
      <c r="CXG97" s="787">
        <f t="shared" si="77"/>
        <v>0</v>
      </c>
      <c r="CXH97" s="787">
        <f t="shared" si="77"/>
        <v>0</v>
      </c>
      <c r="CXI97" s="787">
        <f t="shared" si="77"/>
        <v>0</v>
      </c>
      <c r="CXJ97" s="787">
        <f t="shared" si="77"/>
        <v>0</v>
      </c>
      <c r="CXK97" s="787">
        <f t="shared" si="77"/>
        <v>0</v>
      </c>
      <c r="CXL97" s="787">
        <f t="shared" si="77"/>
        <v>0</v>
      </c>
      <c r="CXM97" s="787">
        <f t="shared" si="77"/>
        <v>0</v>
      </c>
      <c r="CXN97" s="787">
        <f t="shared" si="77"/>
        <v>0</v>
      </c>
      <c r="CXO97" s="787">
        <f t="shared" si="77"/>
        <v>0</v>
      </c>
      <c r="CXP97" s="787">
        <f t="shared" si="77"/>
        <v>0</v>
      </c>
      <c r="CXQ97" s="787">
        <f t="shared" si="77"/>
        <v>0</v>
      </c>
      <c r="CXR97" s="787">
        <f t="shared" si="77"/>
        <v>0</v>
      </c>
      <c r="CXS97" s="787">
        <f t="shared" si="77"/>
        <v>0</v>
      </c>
      <c r="CXT97" s="787">
        <f t="shared" si="77"/>
        <v>0</v>
      </c>
      <c r="CXU97" s="787">
        <f t="shared" si="77"/>
        <v>0</v>
      </c>
      <c r="CXV97" s="787">
        <f t="shared" si="77"/>
        <v>0</v>
      </c>
      <c r="CXW97" s="787">
        <f t="shared" si="77"/>
        <v>0</v>
      </c>
      <c r="CXX97" s="787">
        <f t="shared" si="77"/>
        <v>0</v>
      </c>
      <c r="CXY97" s="787">
        <f t="shared" si="77"/>
        <v>0</v>
      </c>
      <c r="CXZ97" s="787">
        <f t="shared" si="77"/>
        <v>0</v>
      </c>
      <c r="CYA97" s="787">
        <f t="shared" si="77"/>
        <v>0</v>
      </c>
      <c r="CYB97" s="787">
        <f t="shared" si="77"/>
        <v>0</v>
      </c>
      <c r="CYC97" s="787">
        <f t="shared" si="77"/>
        <v>0</v>
      </c>
      <c r="CYD97" s="787">
        <f t="shared" si="77"/>
        <v>0</v>
      </c>
      <c r="CYE97" s="787">
        <f t="shared" si="77"/>
        <v>0</v>
      </c>
      <c r="CYF97" s="787">
        <f t="shared" si="77"/>
        <v>0</v>
      </c>
      <c r="CYG97" s="787">
        <f t="shared" si="77"/>
        <v>0</v>
      </c>
      <c r="CYH97" s="787">
        <f t="shared" si="77"/>
        <v>0</v>
      </c>
      <c r="CYI97" s="787">
        <f t="shared" si="77"/>
        <v>0</v>
      </c>
      <c r="CYJ97" s="787">
        <f t="shared" si="77"/>
        <v>0</v>
      </c>
      <c r="CYK97" s="787">
        <f t="shared" si="77"/>
        <v>0</v>
      </c>
      <c r="CYL97" s="787">
        <f t="shared" si="77"/>
        <v>0</v>
      </c>
      <c r="CYM97" s="787">
        <f t="shared" si="77"/>
        <v>0</v>
      </c>
      <c r="CYN97" s="787">
        <f t="shared" si="77"/>
        <v>0</v>
      </c>
      <c r="CYO97" s="787">
        <f t="shared" si="77"/>
        <v>0</v>
      </c>
      <c r="CYP97" s="787">
        <f t="shared" ref="CYP97:DBA97" si="78">SUM(CYP96+CYP98)</f>
        <v>0</v>
      </c>
      <c r="CYQ97" s="787">
        <f t="shared" si="78"/>
        <v>0</v>
      </c>
      <c r="CYR97" s="787">
        <f t="shared" si="78"/>
        <v>0</v>
      </c>
      <c r="CYS97" s="787">
        <f t="shared" si="78"/>
        <v>0</v>
      </c>
      <c r="CYT97" s="787">
        <f t="shared" si="78"/>
        <v>0</v>
      </c>
      <c r="CYU97" s="787">
        <f t="shared" si="78"/>
        <v>0</v>
      </c>
      <c r="CYV97" s="787">
        <f t="shared" si="78"/>
        <v>0</v>
      </c>
      <c r="CYW97" s="787">
        <f t="shared" si="78"/>
        <v>0</v>
      </c>
      <c r="CYX97" s="787">
        <f t="shared" si="78"/>
        <v>0</v>
      </c>
      <c r="CYY97" s="787">
        <f t="shared" si="78"/>
        <v>0</v>
      </c>
      <c r="CYZ97" s="787">
        <f t="shared" si="78"/>
        <v>0</v>
      </c>
      <c r="CZA97" s="787">
        <f t="shared" si="78"/>
        <v>0</v>
      </c>
      <c r="CZB97" s="787">
        <f t="shared" si="78"/>
        <v>0</v>
      </c>
      <c r="CZC97" s="787">
        <f t="shared" si="78"/>
        <v>0</v>
      </c>
      <c r="CZD97" s="787">
        <f t="shared" si="78"/>
        <v>0</v>
      </c>
      <c r="CZE97" s="787">
        <f t="shared" si="78"/>
        <v>0</v>
      </c>
      <c r="CZF97" s="787">
        <f t="shared" si="78"/>
        <v>0</v>
      </c>
      <c r="CZG97" s="787">
        <f t="shared" si="78"/>
        <v>0</v>
      </c>
      <c r="CZH97" s="787">
        <f t="shared" si="78"/>
        <v>0</v>
      </c>
      <c r="CZI97" s="787">
        <f t="shared" si="78"/>
        <v>0</v>
      </c>
      <c r="CZJ97" s="787">
        <f t="shared" si="78"/>
        <v>0</v>
      </c>
      <c r="CZK97" s="787">
        <f t="shared" si="78"/>
        <v>0</v>
      </c>
      <c r="CZL97" s="787">
        <f t="shared" si="78"/>
        <v>0</v>
      </c>
      <c r="CZM97" s="787">
        <f t="shared" si="78"/>
        <v>0</v>
      </c>
      <c r="CZN97" s="787">
        <f t="shared" si="78"/>
        <v>0</v>
      </c>
      <c r="CZO97" s="787">
        <f t="shared" si="78"/>
        <v>0</v>
      </c>
      <c r="CZP97" s="787">
        <f t="shared" si="78"/>
        <v>0</v>
      </c>
      <c r="CZQ97" s="787">
        <f t="shared" si="78"/>
        <v>0</v>
      </c>
      <c r="CZR97" s="787">
        <f t="shared" si="78"/>
        <v>0</v>
      </c>
      <c r="CZS97" s="787">
        <f t="shared" si="78"/>
        <v>0</v>
      </c>
      <c r="CZT97" s="787">
        <f t="shared" si="78"/>
        <v>0</v>
      </c>
      <c r="CZU97" s="787">
        <f t="shared" si="78"/>
        <v>0</v>
      </c>
      <c r="CZV97" s="787">
        <f t="shared" si="78"/>
        <v>0</v>
      </c>
      <c r="CZW97" s="787">
        <f t="shared" si="78"/>
        <v>0</v>
      </c>
      <c r="CZX97" s="787">
        <f t="shared" si="78"/>
        <v>0</v>
      </c>
      <c r="CZY97" s="787">
        <f t="shared" si="78"/>
        <v>0</v>
      </c>
      <c r="CZZ97" s="787">
        <f t="shared" si="78"/>
        <v>0</v>
      </c>
      <c r="DAA97" s="787">
        <f t="shared" si="78"/>
        <v>0</v>
      </c>
      <c r="DAB97" s="787">
        <f t="shared" si="78"/>
        <v>0</v>
      </c>
      <c r="DAC97" s="787">
        <f t="shared" si="78"/>
        <v>0</v>
      </c>
      <c r="DAD97" s="787">
        <f t="shared" si="78"/>
        <v>0</v>
      </c>
      <c r="DAE97" s="787">
        <f t="shared" si="78"/>
        <v>0</v>
      </c>
      <c r="DAF97" s="787">
        <f t="shared" si="78"/>
        <v>0</v>
      </c>
      <c r="DAG97" s="787">
        <f t="shared" si="78"/>
        <v>0</v>
      </c>
      <c r="DAH97" s="787">
        <f t="shared" si="78"/>
        <v>0</v>
      </c>
      <c r="DAI97" s="787">
        <f t="shared" si="78"/>
        <v>0</v>
      </c>
      <c r="DAJ97" s="787">
        <f t="shared" si="78"/>
        <v>0</v>
      </c>
      <c r="DAK97" s="787">
        <f t="shared" si="78"/>
        <v>0</v>
      </c>
      <c r="DAL97" s="787">
        <f t="shared" si="78"/>
        <v>0</v>
      </c>
      <c r="DAM97" s="787">
        <f t="shared" si="78"/>
        <v>0</v>
      </c>
      <c r="DAN97" s="787">
        <f t="shared" si="78"/>
        <v>0</v>
      </c>
      <c r="DAO97" s="787">
        <f t="shared" si="78"/>
        <v>0</v>
      </c>
      <c r="DAP97" s="787">
        <f t="shared" si="78"/>
        <v>0</v>
      </c>
      <c r="DAQ97" s="787">
        <f t="shared" si="78"/>
        <v>0</v>
      </c>
      <c r="DAR97" s="787">
        <f t="shared" si="78"/>
        <v>0</v>
      </c>
      <c r="DAS97" s="787">
        <f t="shared" si="78"/>
        <v>0</v>
      </c>
      <c r="DAT97" s="787">
        <f t="shared" si="78"/>
        <v>0</v>
      </c>
      <c r="DAU97" s="787">
        <f t="shared" si="78"/>
        <v>0</v>
      </c>
      <c r="DAV97" s="787">
        <f t="shared" si="78"/>
        <v>0</v>
      </c>
      <c r="DAW97" s="787">
        <f t="shared" si="78"/>
        <v>0</v>
      </c>
      <c r="DAX97" s="787">
        <f t="shared" si="78"/>
        <v>0</v>
      </c>
      <c r="DAY97" s="787">
        <f t="shared" si="78"/>
        <v>0</v>
      </c>
      <c r="DAZ97" s="787">
        <f t="shared" si="78"/>
        <v>0</v>
      </c>
      <c r="DBA97" s="787">
        <f t="shared" si="78"/>
        <v>0</v>
      </c>
      <c r="DBB97" s="787">
        <f t="shared" ref="DBB97:DDM97" si="79">SUM(DBB96+DBB98)</f>
        <v>0</v>
      </c>
      <c r="DBC97" s="787">
        <f t="shared" si="79"/>
        <v>0</v>
      </c>
      <c r="DBD97" s="787">
        <f t="shared" si="79"/>
        <v>0</v>
      </c>
      <c r="DBE97" s="787">
        <f t="shared" si="79"/>
        <v>0</v>
      </c>
      <c r="DBF97" s="787">
        <f t="shared" si="79"/>
        <v>0</v>
      </c>
      <c r="DBG97" s="787">
        <f t="shared" si="79"/>
        <v>0</v>
      </c>
      <c r="DBH97" s="787">
        <f t="shared" si="79"/>
        <v>0</v>
      </c>
      <c r="DBI97" s="787">
        <f t="shared" si="79"/>
        <v>0</v>
      </c>
      <c r="DBJ97" s="787">
        <f t="shared" si="79"/>
        <v>0</v>
      </c>
      <c r="DBK97" s="787">
        <f t="shared" si="79"/>
        <v>0</v>
      </c>
      <c r="DBL97" s="787">
        <f t="shared" si="79"/>
        <v>0</v>
      </c>
      <c r="DBM97" s="787">
        <f t="shared" si="79"/>
        <v>0</v>
      </c>
      <c r="DBN97" s="787">
        <f t="shared" si="79"/>
        <v>0</v>
      </c>
      <c r="DBO97" s="787">
        <f t="shared" si="79"/>
        <v>0</v>
      </c>
      <c r="DBP97" s="787">
        <f t="shared" si="79"/>
        <v>0</v>
      </c>
      <c r="DBQ97" s="787">
        <f t="shared" si="79"/>
        <v>0</v>
      </c>
      <c r="DBR97" s="787">
        <f t="shared" si="79"/>
        <v>0</v>
      </c>
      <c r="DBS97" s="787">
        <f t="shared" si="79"/>
        <v>0</v>
      </c>
      <c r="DBT97" s="787">
        <f t="shared" si="79"/>
        <v>0</v>
      </c>
      <c r="DBU97" s="787">
        <f t="shared" si="79"/>
        <v>0</v>
      </c>
      <c r="DBV97" s="787">
        <f t="shared" si="79"/>
        <v>0</v>
      </c>
      <c r="DBW97" s="787">
        <f t="shared" si="79"/>
        <v>0</v>
      </c>
      <c r="DBX97" s="787">
        <f t="shared" si="79"/>
        <v>0</v>
      </c>
      <c r="DBY97" s="787">
        <f t="shared" si="79"/>
        <v>0</v>
      </c>
      <c r="DBZ97" s="787">
        <f t="shared" si="79"/>
        <v>0</v>
      </c>
      <c r="DCA97" s="787">
        <f t="shared" si="79"/>
        <v>0</v>
      </c>
      <c r="DCB97" s="787">
        <f t="shared" si="79"/>
        <v>0</v>
      </c>
      <c r="DCC97" s="787">
        <f t="shared" si="79"/>
        <v>0</v>
      </c>
      <c r="DCD97" s="787">
        <f t="shared" si="79"/>
        <v>0</v>
      </c>
      <c r="DCE97" s="787">
        <f t="shared" si="79"/>
        <v>0</v>
      </c>
      <c r="DCF97" s="787">
        <f t="shared" si="79"/>
        <v>0</v>
      </c>
      <c r="DCG97" s="787">
        <f t="shared" si="79"/>
        <v>0</v>
      </c>
      <c r="DCH97" s="787">
        <f t="shared" si="79"/>
        <v>0</v>
      </c>
      <c r="DCI97" s="787">
        <f t="shared" si="79"/>
        <v>0</v>
      </c>
      <c r="DCJ97" s="787">
        <f t="shared" si="79"/>
        <v>0</v>
      </c>
      <c r="DCK97" s="787">
        <f t="shared" si="79"/>
        <v>0</v>
      </c>
      <c r="DCL97" s="787">
        <f t="shared" si="79"/>
        <v>0</v>
      </c>
      <c r="DCM97" s="787">
        <f t="shared" si="79"/>
        <v>0</v>
      </c>
      <c r="DCN97" s="787">
        <f t="shared" si="79"/>
        <v>0</v>
      </c>
      <c r="DCO97" s="787">
        <f t="shared" si="79"/>
        <v>0</v>
      </c>
      <c r="DCP97" s="787">
        <f t="shared" si="79"/>
        <v>0</v>
      </c>
      <c r="DCQ97" s="787">
        <f t="shared" si="79"/>
        <v>0</v>
      </c>
      <c r="DCR97" s="787">
        <f t="shared" si="79"/>
        <v>0</v>
      </c>
      <c r="DCS97" s="787">
        <f t="shared" si="79"/>
        <v>0</v>
      </c>
      <c r="DCT97" s="787">
        <f t="shared" si="79"/>
        <v>0</v>
      </c>
      <c r="DCU97" s="787">
        <f t="shared" si="79"/>
        <v>0</v>
      </c>
      <c r="DCV97" s="787">
        <f t="shared" si="79"/>
        <v>0</v>
      </c>
      <c r="DCW97" s="787">
        <f t="shared" si="79"/>
        <v>0</v>
      </c>
      <c r="DCX97" s="787">
        <f t="shared" si="79"/>
        <v>0</v>
      </c>
      <c r="DCY97" s="787">
        <f t="shared" si="79"/>
        <v>0</v>
      </c>
      <c r="DCZ97" s="787">
        <f t="shared" si="79"/>
        <v>0</v>
      </c>
      <c r="DDA97" s="787">
        <f t="shared" si="79"/>
        <v>0</v>
      </c>
      <c r="DDB97" s="787">
        <f t="shared" si="79"/>
        <v>0</v>
      </c>
      <c r="DDC97" s="787">
        <f t="shared" si="79"/>
        <v>0</v>
      </c>
      <c r="DDD97" s="787">
        <f t="shared" si="79"/>
        <v>0</v>
      </c>
      <c r="DDE97" s="787">
        <f t="shared" si="79"/>
        <v>0</v>
      </c>
      <c r="DDF97" s="787">
        <f t="shared" si="79"/>
        <v>0</v>
      </c>
      <c r="DDG97" s="787">
        <f t="shared" si="79"/>
        <v>0</v>
      </c>
      <c r="DDH97" s="787">
        <f t="shared" si="79"/>
        <v>0</v>
      </c>
      <c r="DDI97" s="787">
        <f t="shared" si="79"/>
        <v>0</v>
      </c>
      <c r="DDJ97" s="787">
        <f t="shared" si="79"/>
        <v>0</v>
      </c>
      <c r="DDK97" s="787">
        <f t="shared" si="79"/>
        <v>0</v>
      </c>
      <c r="DDL97" s="787">
        <f t="shared" si="79"/>
        <v>0</v>
      </c>
      <c r="DDM97" s="787">
        <f t="shared" si="79"/>
        <v>0</v>
      </c>
      <c r="DDN97" s="787">
        <f t="shared" ref="DDN97:DFY97" si="80">SUM(DDN96+DDN98)</f>
        <v>0</v>
      </c>
      <c r="DDO97" s="787">
        <f t="shared" si="80"/>
        <v>0</v>
      </c>
      <c r="DDP97" s="787">
        <f t="shared" si="80"/>
        <v>0</v>
      </c>
      <c r="DDQ97" s="787">
        <f t="shared" si="80"/>
        <v>0</v>
      </c>
      <c r="DDR97" s="787">
        <f t="shared" si="80"/>
        <v>0</v>
      </c>
      <c r="DDS97" s="787">
        <f t="shared" si="80"/>
        <v>0</v>
      </c>
      <c r="DDT97" s="787">
        <f t="shared" si="80"/>
        <v>0</v>
      </c>
      <c r="DDU97" s="787">
        <f t="shared" si="80"/>
        <v>0</v>
      </c>
      <c r="DDV97" s="787">
        <f t="shared" si="80"/>
        <v>0</v>
      </c>
      <c r="DDW97" s="787">
        <f t="shared" si="80"/>
        <v>0</v>
      </c>
      <c r="DDX97" s="787">
        <f t="shared" si="80"/>
        <v>0</v>
      </c>
      <c r="DDY97" s="787">
        <f t="shared" si="80"/>
        <v>0</v>
      </c>
      <c r="DDZ97" s="787">
        <f t="shared" si="80"/>
        <v>0</v>
      </c>
      <c r="DEA97" s="787">
        <f t="shared" si="80"/>
        <v>0</v>
      </c>
      <c r="DEB97" s="787">
        <f t="shared" si="80"/>
        <v>0</v>
      </c>
      <c r="DEC97" s="787">
        <f t="shared" si="80"/>
        <v>0</v>
      </c>
      <c r="DED97" s="787">
        <f t="shared" si="80"/>
        <v>0</v>
      </c>
      <c r="DEE97" s="787">
        <f t="shared" si="80"/>
        <v>0</v>
      </c>
      <c r="DEF97" s="787">
        <f t="shared" si="80"/>
        <v>0</v>
      </c>
      <c r="DEG97" s="787">
        <f t="shared" si="80"/>
        <v>0</v>
      </c>
      <c r="DEH97" s="787">
        <f t="shared" si="80"/>
        <v>0</v>
      </c>
      <c r="DEI97" s="787">
        <f t="shared" si="80"/>
        <v>0</v>
      </c>
      <c r="DEJ97" s="787">
        <f t="shared" si="80"/>
        <v>0</v>
      </c>
      <c r="DEK97" s="787">
        <f t="shared" si="80"/>
        <v>0</v>
      </c>
      <c r="DEL97" s="787">
        <f t="shared" si="80"/>
        <v>0</v>
      </c>
      <c r="DEM97" s="787">
        <f t="shared" si="80"/>
        <v>0</v>
      </c>
      <c r="DEN97" s="787">
        <f t="shared" si="80"/>
        <v>0</v>
      </c>
      <c r="DEO97" s="787">
        <f t="shared" si="80"/>
        <v>0</v>
      </c>
      <c r="DEP97" s="787">
        <f t="shared" si="80"/>
        <v>0</v>
      </c>
      <c r="DEQ97" s="787">
        <f t="shared" si="80"/>
        <v>0</v>
      </c>
      <c r="DER97" s="787">
        <f t="shared" si="80"/>
        <v>0</v>
      </c>
      <c r="DES97" s="787">
        <f t="shared" si="80"/>
        <v>0</v>
      </c>
      <c r="DET97" s="787">
        <f t="shared" si="80"/>
        <v>0</v>
      </c>
      <c r="DEU97" s="787">
        <f t="shared" si="80"/>
        <v>0</v>
      </c>
      <c r="DEV97" s="787">
        <f t="shared" si="80"/>
        <v>0</v>
      </c>
      <c r="DEW97" s="787">
        <f t="shared" si="80"/>
        <v>0</v>
      </c>
      <c r="DEX97" s="787">
        <f t="shared" si="80"/>
        <v>0</v>
      </c>
      <c r="DEY97" s="787">
        <f t="shared" si="80"/>
        <v>0</v>
      </c>
      <c r="DEZ97" s="787">
        <f t="shared" si="80"/>
        <v>0</v>
      </c>
      <c r="DFA97" s="787">
        <f t="shared" si="80"/>
        <v>0</v>
      </c>
      <c r="DFB97" s="787">
        <f t="shared" si="80"/>
        <v>0</v>
      </c>
      <c r="DFC97" s="787">
        <f t="shared" si="80"/>
        <v>0</v>
      </c>
      <c r="DFD97" s="787">
        <f t="shared" si="80"/>
        <v>0</v>
      </c>
      <c r="DFE97" s="787">
        <f t="shared" si="80"/>
        <v>0</v>
      </c>
      <c r="DFF97" s="787">
        <f t="shared" si="80"/>
        <v>0</v>
      </c>
      <c r="DFG97" s="787">
        <f t="shared" si="80"/>
        <v>0</v>
      </c>
      <c r="DFH97" s="787">
        <f t="shared" si="80"/>
        <v>0</v>
      </c>
      <c r="DFI97" s="787">
        <f t="shared" si="80"/>
        <v>0</v>
      </c>
      <c r="DFJ97" s="787">
        <f t="shared" si="80"/>
        <v>0</v>
      </c>
      <c r="DFK97" s="787">
        <f t="shared" si="80"/>
        <v>0</v>
      </c>
      <c r="DFL97" s="787">
        <f t="shared" si="80"/>
        <v>0</v>
      </c>
      <c r="DFM97" s="787">
        <f t="shared" si="80"/>
        <v>0</v>
      </c>
      <c r="DFN97" s="787">
        <f t="shared" si="80"/>
        <v>0</v>
      </c>
      <c r="DFO97" s="787">
        <f t="shared" si="80"/>
        <v>0</v>
      </c>
      <c r="DFP97" s="787">
        <f t="shared" si="80"/>
        <v>0</v>
      </c>
      <c r="DFQ97" s="787">
        <f t="shared" si="80"/>
        <v>0</v>
      </c>
      <c r="DFR97" s="787">
        <f t="shared" si="80"/>
        <v>0</v>
      </c>
      <c r="DFS97" s="787">
        <f t="shared" si="80"/>
        <v>0</v>
      </c>
      <c r="DFT97" s="787">
        <f t="shared" si="80"/>
        <v>0</v>
      </c>
      <c r="DFU97" s="787">
        <f t="shared" si="80"/>
        <v>0</v>
      </c>
      <c r="DFV97" s="787">
        <f t="shared" si="80"/>
        <v>0</v>
      </c>
      <c r="DFW97" s="787">
        <f t="shared" si="80"/>
        <v>0</v>
      </c>
      <c r="DFX97" s="787">
        <f t="shared" si="80"/>
        <v>0</v>
      </c>
      <c r="DFY97" s="787">
        <f t="shared" si="80"/>
        <v>0</v>
      </c>
      <c r="DFZ97" s="787">
        <f t="shared" ref="DFZ97:DIK97" si="81">SUM(DFZ96+DFZ98)</f>
        <v>0</v>
      </c>
      <c r="DGA97" s="787">
        <f t="shared" si="81"/>
        <v>0</v>
      </c>
      <c r="DGB97" s="787">
        <f t="shared" si="81"/>
        <v>0</v>
      </c>
      <c r="DGC97" s="787">
        <f t="shared" si="81"/>
        <v>0</v>
      </c>
      <c r="DGD97" s="787">
        <f t="shared" si="81"/>
        <v>0</v>
      </c>
      <c r="DGE97" s="787">
        <f t="shared" si="81"/>
        <v>0</v>
      </c>
      <c r="DGF97" s="787">
        <f t="shared" si="81"/>
        <v>0</v>
      </c>
      <c r="DGG97" s="787">
        <f t="shared" si="81"/>
        <v>0</v>
      </c>
      <c r="DGH97" s="787">
        <f t="shared" si="81"/>
        <v>0</v>
      </c>
      <c r="DGI97" s="787">
        <f t="shared" si="81"/>
        <v>0</v>
      </c>
      <c r="DGJ97" s="787">
        <f t="shared" si="81"/>
        <v>0</v>
      </c>
      <c r="DGK97" s="787">
        <f t="shared" si="81"/>
        <v>0</v>
      </c>
      <c r="DGL97" s="787">
        <f t="shared" si="81"/>
        <v>0</v>
      </c>
      <c r="DGM97" s="787">
        <f t="shared" si="81"/>
        <v>0</v>
      </c>
      <c r="DGN97" s="787">
        <f t="shared" si="81"/>
        <v>0</v>
      </c>
      <c r="DGO97" s="787">
        <f t="shared" si="81"/>
        <v>0</v>
      </c>
      <c r="DGP97" s="787">
        <f t="shared" si="81"/>
        <v>0</v>
      </c>
      <c r="DGQ97" s="787">
        <f t="shared" si="81"/>
        <v>0</v>
      </c>
      <c r="DGR97" s="787">
        <f t="shared" si="81"/>
        <v>0</v>
      </c>
      <c r="DGS97" s="787">
        <f t="shared" si="81"/>
        <v>0</v>
      </c>
      <c r="DGT97" s="787">
        <f t="shared" si="81"/>
        <v>0</v>
      </c>
      <c r="DGU97" s="787">
        <f t="shared" si="81"/>
        <v>0</v>
      </c>
      <c r="DGV97" s="787">
        <f t="shared" si="81"/>
        <v>0</v>
      </c>
      <c r="DGW97" s="787">
        <f t="shared" si="81"/>
        <v>0</v>
      </c>
      <c r="DGX97" s="787">
        <f t="shared" si="81"/>
        <v>0</v>
      </c>
      <c r="DGY97" s="787">
        <f t="shared" si="81"/>
        <v>0</v>
      </c>
      <c r="DGZ97" s="787">
        <f t="shared" si="81"/>
        <v>0</v>
      </c>
      <c r="DHA97" s="787">
        <f t="shared" si="81"/>
        <v>0</v>
      </c>
      <c r="DHB97" s="787">
        <f t="shared" si="81"/>
        <v>0</v>
      </c>
      <c r="DHC97" s="787">
        <f t="shared" si="81"/>
        <v>0</v>
      </c>
      <c r="DHD97" s="787">
        <f t="shared" si="81"/>
        <v>0</v>
      </c>
      <c r="DHE97" s="787">
        <f t="shared" si="81"/>
        <v>0</v>
      </c>
      <c r="DHF97" s="787">
        <f t="shared" si="81"/>
        <v>0</v>
      </c>
      <c r="DHG97" s="787">
        <f t="shared" si="81"/>
        <v>0</v>
      </c>
      <c r="DHH97" s="787">
        <f t="shared" si="81"/>
        <v>0</v>
      </c>
      <c r="DHI97" s="787">
        <f t="shared" si="81"/>
        <v>0</v>
      </c>
      <c r="DHJ97" s="787">
        <f t="shared" si="81"/>
        <v>0</v>
      </c>
      <c r="DHK97" s="787">
        <f t="shared" si="81"/>
        <v>0</v>
      </c>
      <c r="DHL97" s="787">
        <f t="shared" si="81"/>
        <v>0</v>
      </c>
      <c r="DHM97" s="787">
        <f t="shared" si="81"/>
        <v>0</v>
      </c>
      <c r="DHN97" s="787">
        <f t="shared" si="81"/>
        <v>0</v>
      </c>
      <c r="DHO97" s="787">
        <f t="shared" si="81"/>
        <v>0</v>
      </c>
      <c r="DHP97" s="787">
        <f t="shared" si="81"/>
        <v>0</v>
      </c>
      <c r="DHQ97" s="787">
        <f t="shared" si="81"/>
        <v>0</v>
      </c>
      <c r="DHR97" s="787">
        <f t="shared" si="81"/>
        <v>0</v>
      </c>
      <c r="DHS97" s="787">
        <f t="shared" si="81"/>
        <v>0</v>
      </c>
      <c r="DHT97" s="787">
        <f t="shared" si="81"/>
        <v>0</v>
      </c>
      <c r="DHU97" s="787">
        <f t="shared" si="81"/>
        <v>0</v>
      </c>
      <c r="DHV97" s="787">
        <f t="shared" si="81"/>
        <v>0</v>
      </c>
      <c r="DHW97" s="787">
        <f t="shared" si="81"/>
        <v>0</v>
      </c>
      <c r="DHX97" s="787">
        <f t="shared" si="81"/>
        <v>0</v>
      </c>
      <c r="DHY97" s="787">
        <f t="shared" si="81"/>
        <v>0</v>
      </c>
      <c r="DHZ97" s="787">
        <f t="shared" si="81"/>
        <v>0</v>
      </c>
      <c r="DIA97" s="787">
        <f t="shared" si="81"/>
        <v>0</v>
      </c>
      <c r="DIB97" s="787">
        <f t="shared" si="81"/>
        <v>0</v>
      </c>
      <c r="DIC97" s="787">
        <f t="shared" si="81"/>
        <v>0</v>
      </c>
      <c r="DID97" s="787">
        <f t="shared" si="81"/>
        <v>0</v>
      </c>
      <c r="DIE97" s="787">
        <f t="shared" si="81"/>
        <v>0</v>
      </c>
      <c r="DIF97" s="787">
        <f t="shared" si="81"/>
        <v>0</v>
      </c>
      <c r="DIG97" s="787">
        <f t="shared" si="81"/>
        <v>0</v>
      </c>
      <c r="DIH97" s="787">
        <f t="shared" si="81"/>
        <v>0</v>
      </c>
      <c r="DII97" s="787">
        <f t="shared" si="81"/>
        <v>0</v>
      </c>
      <c r="DIJ97" s="787">
        <f t="shared" si="81"/>
        <v>0</v>
      </c>
      <c r="DIK97" s="787">
        <f t="shared" si="81"/>
        <v>0</v>
      </c>
      <c r="DIL97" s="787">
        <f t="shared" ref="DIL97:DKW97" si="82">SUM(DIL96+DIL98)</f>
        <v>0</v>
      </c>
      <c r="DIM97" s="787">
        <f t="shared" si="82"/>
        <v>0</v>
      </c>
      <c r="DIN97" s="787">
        <f t="shared" si="82"/>
        <v>0</v>
      </c>
      <c r="DIO97" s="787">
        <f t="shared" si="82"/>
        <v>0</v>
      </c>
      <c r="DIP97" s="787">
        <f t="shared" si="82"/>
        <v>0</v>
      </c>
      <c r="DIQ97" s="787">
        <f t="shared" si="82"/>
        <v>0</v>
      </c>
      <c r="DIR97" s="787">
        <f t="shared" si="82"/>
        <v>0</v>
      </c>
      <c r="DIS97" s="787">
        <f t="shared" si="82"/>
        <v>0</v>
      </c>
      <c r="DIT97" s="787">
        <f t="shared" si="82"/>
        <v>0</v>
      </c>
      <c r="DIU97" s="787">
        <f t="shared" si="82"/>
        <v>0</v>
      </c>
      <c r="DIV97" s="787">
        <f t="shared" si="82"/>
        <v>0</v>
      </c>
      <c r="DIW97" s="787">
        <f t="shared" si="82"/>
        <v>0</v>
      </c>
      <c r="DIX97" s="787">
        <f t="shared" si="82"/>
        <v>0</v>
      </c>
      <c r="DIY97" s="787">
        <f t="shared" si="82"/>
        <v>0</v>
      </c>
      <c r="DIZ97" s="787">
        <f t="shared" si="82"/>
        <v>0</v>
      </c>
      <c r="DJA97" s="787">
        <f t="shared" si="82"/>
        <v>0</v>
      </c>
      <c r="DJB97" s="787">
        <f t="shared" si="82"/>
        <v>0</v>
      </c>
      <c r="DJC97" s="787">
        <f t="shared" si="82"/>
        <v>0</v>
      </c>
      <c r="DJD97" s="787">
        <f t="shared" si="82"/>
        <v>0</v>
      </c>
      <c r="DJE97" s="787">
        <f t="shared" si="82"/>
        <v>0</v>
      </c>
      <c r="DJF97" s="787">
        <f t="shared" si="82"/>
        <v>0</v>
      </c>
      <c r="DJG97" s="787">
        <f t="shared" si="82"/>
        <v>0</v>
      </c>
      <c r="DJH97" s="787">
        <f t="shared" si="82"/>
        <v>0</v>
      </c>
      <c r="DJI97" s="787">
        <f t="shared" si="82"/>
        <v>0</v>
      </c>
      <c r="DJJ97" s="787">
        <f t="shared" si="82"/>
        <v>0</v>
      </c>
      <c r="DJK97" s="787">
        <f t="shared" si="82"/>
        <v>0</v>
      </c>
      <c r="DJL97" s="787">
        <f t="shared" si="82"/>
        <v>0</v>
      </c>
      <c r="DJM97" s="787">
        <f t="shared" si="82"/>
        <v>0</v>
      </c>
      <c r="DJN97" s="787">
        <f t="shared" si="82"/>
        <v>0</v>
      </c>
      <c r="DJO97" s="787">
        <f t="shared" si="82"/>
        <v>0</v>
      </c>
      <c r="DJP97" s="787">
        <f t="shared" si="82"/>
        <v>0</v>
      </c>
      <c r="DJQ97" s="787">
        <f t="shared" si="82"/>
        <v>0</v>
      </c>
      <c r="DJR97" s="787">
        <f t="shared" si="82"/>
        <v>0</v>
      </c>
      <c r="DJS97" s="787">
        <f t="shared" si="82"/>
        <v>0</v>
      </c>
      <c r="DJT97" s="787">
        <f t="shared" si="82"/>
        <v>0</v>
      </c>
      <c r="DJU97" s="787">
        <f t="shared" si="82"/>
        <v>0</v>
      </c>
      <c r="DJV97" s="787">
        <f t="shared" si="82"/>
        <v>0</v>
      </c>
      <c r="DJW97" s="787">
        <f t="shared" si="82"/>
        <v>0</v>
      </c>
      <c r="DJX97" s="787">
        <f t="shared" si="82"/>
        <v>0</v>
      </c>
      <c r="DJY97" s="787">
        <f t="shared" si="82"/>
        <v>0</v>
      </c>
      <c r="DJZ97" s="787">
        <f t="shared" si="82"/>
        <v>0</v>
      </c>
      <c r="DKA97" s="787">
        <f t="shared" si="82"/>
        <v>0</v>
      </c>
      <c r="DKB97" s="787">
        <f t="shared" si="82"/>
        <v>0</v>
      </c>
      <c r="DKC97" s="787">
        <f t="shared" si="82"/>
        <v>0</v>
      </c>
      <c r="DKD97" s="787">
        <f t="shared" si="82"/>
        <v>0</v>
      </c>
      <c r="DKE97" s="787">
        <f t="shared" si="82"/>
        <v>0</v>
      </c>
      <c r="DKF97" s="787">
        <f t="shared" si="82"/>
        <v>0</v>
      </c>
      <c r="DKG97" s="787">
        <f t="shared" si="82"/>
        <v>0</v>
      </c>
      <c r="DKH97" s="787">
        <f t="shared" si="82"/>
        <v>0</v>
      </c>
      <c r="DKI97" s="787">
        <f t="shared" si="82"/>
        <v>0</v>
      </c>
      <c r="DKJ97" s="787">
        <f t="shared" si="82"/>
        <v>0</v>
      </c>
      <c r="DKK97" s="787">
        <f t="shared" si="82"/>
        <v>0</v>
      </c>
      <c r="DKL97" s="787">
        <f t="shared" si="82"/>
        <v>0</v>
      </c>
      <c r="DKM97" s="787">
        <f t="shared" si="82"/>
        <v>0</v>
      </c>
      <c r="DKN97" s="787">
        <f t="shared" si="82"/>
        <v>0</v>
      </c>
      <c r="DKO97" s="787">
        <f t="shared" si="82"/>
        <v>0</v>
      </c>
      <c r="DKP97" s="787">
        <f t="shared" si="82"/>
        <v>0</v>
      </c>
      <c r="DKQ97" s="787">
        <f t="shared" si="82"/>
        <v>0</v>
      </c>
      <c r="DKR97" s="787">
        <f t="shared" si="82"/>
        <v>0</v>
      </c>
      <c r="DKS97" s="787">
        <f t="shared" si="82"/>
        <v>0</v>
      </c>
      <c r="DKT97" s="787">
        <f t="shared" si="82"/>
        <v>0</v>
      </c>
      <c r="DKU97" s="787">
        <f t="shared" si="82"/>
        <v>0</v>
      </c>
      <c r="DKV97" s="787">
        <f t="shared" si="82"/>
        <v>0</v>
      </c>
      <c r="DKW97" s="787">
        <f t="shared" si="82"/>
        <v>0</v>
      </c>
      <c r="DKX97" s="787">
        <f t="shared" ref="DKX97:DNI97" si="83">SUM(DKX96+DKX98)</f>
        <v>0</v>
      </c>
      <c r="DKY97" s="787">
        <f t="shared" si="83"/>
        <v>0</v>
      </c>
      <c r="DKZ97" s="787">
        <f t="shared" si="83"/>
        <v>0</v>
      </c>
      <c r="DLA97" s="787">
        <f t="shared" si="83"/>
        <v>0</v>
      </c>
      <c r="DLB97" s="787">
        <f t="shared" si="83"/>
        <v>0</v>
      </c>
      <c r="DLC97" s="787">
        <f t="shared" si="83"/>
        <v>0</v>
      </c>
      <c r="DLD97" s="787">
        <f t="shared" si="83"/>
        <v>0</v>
      </c>
      <c r="DLE97" s="787">
        <f t="shared" si="83"/>
        <v>0</v>
      </c>
      <c r="DLF97" s="787">
        <f t="shared" si="83"/>
        <v>0</v>
      </c>
      <c r="DLG97" s="787">
        <f t="shared" si="83"/>
        <v>0</v>
      </c>
      <c r="DLH97" s="787">
        <f t="shared" si="83"/>
        <v>0</v>
      </c>
      <c r="DLI97" s="787">
        <f t="shared" si="83"/>
        <v>0</v>
      </c>
      <c r="DLJ97" s="787">
        <f t="shared" si="83"/>
        <v>0</v>
      </c>
      <c r="DLK97" s="787">
        <f t="shared" si="83"/>
        <v>0</v>
      </c>
      <c r="DLL97" s="787">
        <f t="shared" si="83"/>
        <v>0</v>
      </c>
      <c r="DLM97" s="787">
        <f t="shared" si="83"/>
        <v>0</v>
      </c>
      <c r="DLN97" s="787">
        <f t="shared" si="83"/>
        <v>0</v>
      </c>
      <c r="DLO97" s="787">
        <f t="shared" si="83"/>
        <v>0</v>
      </c>
      <c r="DLP97" s="787">
        <f t="shared" si="83"/>
        <v>0</v>
      </c>
      <c r="DLQ97" s="787">
        <f t="shared" si="83"/>
        <v>0</v>
      </c>
      <c r="DLR97" s="787">
        <f t="shared" si="83"/>
        <v>0</v>
      </c>
      <c r="DLS97" s="787">
        <f t="shared" si="83"/>
        <v>0</v>
      </c>
      <c r="DLT97" s="787">
        <f t="shared" si="83"/>
        <v>0</v>
      </c>
      <c r="DLU97" s="787">
        <f t="shared" si="83"/>
        <v>0</v>
      </c>
      <c r="DLV97" s="787">
        <f t="shared" si="83"/>
        <v>0</v>
      </c>
      <c r="DLW97" s="787">
        <f t="shared" si="83"/>
        <v>0</v>
      </c>
      <c r="DLX97" s="787">
        <f t="shared" si="83"/>
        <v>0</v>
      </c>
      <c r="DLY97" s="787">
        <f t="shared" si="83"/>
        <v>0</v>
      </c>
      <c r="DLZ97" s="787">
        <f t="shared" si="83"/>
        <v>0</v>
      </c>
      <c r="DMA97" s="787">
        <f t="shared" si="83"/>
        <v>0</v>
      </c>
      <c r="DMB97" s="787">
        <f t="shared" si="83"/>
        <v>0</v>
      </c>
      <c r="DMC97" s="787">
        <f t="shared" si="83"/>
        <v>0</v>
      </c>
      <c r="DMD97" s="787">
        <f t="shared" si="83"/>
        <v>0</v>
      </c>
      <c r="DME97" s="787">
        <f t="shared" si="83"/>
        <v>0</v>
      </c>
      <c r="DMF97" s="787">
        <f t="shared" si="83"/>
        <v>0</v>
      </c>
      <c r="DMG97" s="787">
        <f t="shared" si="83"/>
        <v>0</v>
      </c>
      <c r="DMH97" s="787">
        <f t="shared" si="83"/>
        <v>0</v>
      </c>
      <c r="DMI97" s="787">
        <f t="shared" si="83"/>
        <v>0</v>
      </c>
      <c r="DMJ97" s="787">
        <f t="shared" si="83"/>
        <v>0</v>
      </c>
      <c r="DMK97" s="787">
        <f t="shared" si="83"/>
        <v>0</v>
      </c>
      <c r="DML97" s="787">
        <f t="shared" si="83"/>
        <v>0</v>
      </c>
      <c r="DMM97" s="787">
        <f t="shared" si="83"/>
        <v>0</v>
      </c>
      <c r="DMN97" s="787">
        <f t="shared" si="83"/>
        <v>0</v>
      </c>
      <c r="DMO97" s="787">
        <f t="shared" si="83"/>
        <v>0</v>
      </c>
      <c r="DMP97" s="787">
        <f t="shared" si="83"/>
        <v>0</v>
      </c>
      <c r="DMQ97" s="787">
        <f t="shared" si="83"/>
        <v>0</v>
      </c>
      <c r="DMR97" s="787">
        <f t="shared" si="83"/>
        <v>0</v>
      </c>
      <c r="DMS97" s="787">
        <f t="shared" si="83"/>
        <v>0</v>
      </c>
      <c r="DMT97" s="787">
        <f t="shared" si="83"/>
        <v>0</v>
      </c>
      <c r="DMU97" s="787">
        <f t="shared" si="83"/>
        <v>0</v>
      </c>
      <c r="DMV97" s="787">
        <f t="shared" si="83"/>
        <v>0</v>
      </c>
      <c r="DMW97" s="787">
        <f t="shared" si="83"/>
        <v>0</v>
      </c>
      <c r="DMX97" s="787">
        <f t="shared" si="83"/>
        <v>0</v>
      </c>
      <c r="DMY97" s="787">
        <f t="shared" si="83"/>
        <v>0</v>
      </c>
      <c r="DMZ97" s="787">
        <f t="shared" si="83"/>
        <v>0</v>
      </c>
      <c r="DNA97" s="787">
        <f t="shared" si="83"/>
        <v>0</v>
      </c>
      <c r="DNB97" s="787">
        <f t="shared" si="83"/>
        <v>0</v>
      </c>
      <c r="DNC97" s="787">
        <f t="shared" si="83"/>
        <v>0</v>
      </c>
      <c r="DND97" s="787">
        <f t="shared" si="83"/>
        <v>0</v>
      </c>
      <c r="DNE97" s="787">
        <f t="shared" si="83"/>
        <v>0</v>
      </c>
      <c r="DNF97" s="787">
        <f t="shared" si="83"/>
        <v>0</v>
      </c>
      <c r="DNG97" s="787">
        <f t="shared" si="83"/>
        <v>0</v>
      </c>
      <c r="DNH97" s="787">
        <f t="shared" si="83"/>
        <v>0</v>
      </c>
      <c r="DNI97" s="787">
        <f t="shared" si="83"/>
        <v>0</v>
      </c>
      <c r="DNJ97" s="787">
        <f t="shared" ref="DNJ97:DPU97" si="84">SUM(DNJ96+DNJ98)</f>
        <v>0</v>
      </c>
      <c r="DNK97" s="787">
        <f t="shared" si="84"/>
        <v>0</v>
      </c>
      <c r="DNL97" s="787">
        <f t="shared" si="84"/>
        <v>0</v>
      </c>
      <c r="DNM97" s="787">
        <f t="shared" si="84"/>
        <v>0</v>
      </c>
      <c r="DNN97" s="787">
        <f t="shared" si="84"/>
        <v>0</v>
      </c>
      <c r="DNO97" s="787">
        <f t="shared" si="84"/>
        <v>0</v>
      </c>
      <c r="DNP97" s="787">
        <f t="shared" si="84"/>
        <v>0</v>
      </c>
      <c r="DNQ97" s="787">
        <f t="shared" si="84"/>
        <v>0</v>
      </c>
      <c r="DNR97" s="787">
        <f t="shared" si="84"/>
        <v>0</v>
      </c>
      <c r="DNS97" s="787">
        <f t="shared" si="84"/>
        <v>0</v>
      </c>
      <c r="DNT97" s="787">
        <f t="shared" si="84"/>
        <v>0</v>
      </c>
      <c r="DNU97" s="787">
        <f t="shared" si="84"/>
        <v>0</v>
      </c>
      <c r="DNV97" s="787">
        <f t="shared" si="84"/>
        <v>0</v>
      </c>
      <c r="DNW97" s="787">
        <f t="shared" si="84"/>
        <v>0</v>
      </c>
      <c r="DNX97" s="787">
        <f t="shared" si="84"/>
        <v>0</v>
      </c>
      <c r="DNY97" s="787">
        <f t="shared" si="84"/>
        <v>0</v>
      </c>
      <c r="DNZ97" s="787">
        <f t="shared" si="84"/>
        <v>0</v>
      </c>
      <c r="DOA97" s="787">
        <f t="shared" si="84"/>
        <v>0</v>
      </c>
      <c r="DOB97" s="787">
        <f t="shared" si="84"/>
        <v>0</v>
      </c>
      <c r="DOC97" s="787">
        <f t="shared" si="84"/>
        <v>0</v>
      </c>
      <c r="DOD97" s="787">
        <f t="shared" si="84"/>
        <v>0</v>
      </c>
      <c r="DOE97" s="787">
        <f t="shared" si="84"/>
        <v>0</v>
      </c>
      <c r="DOF97" s="787">
        <f t="shared" si="84"/>
        <v>0</v>
      </c>
      <c r="DOG97" s="787">
        <f t="shared" si="84"/>
        <v>0</v>
      </c>
      <c r="DOH97" s="787">
        <f t="shared" si="84"/>
        <v>0</v>
      </c>
      <c r="DOI97" s="787">
        <f t="shared" si="84"/>
        <v>0</v>
      </c>
      <c r="DOJ97" s="787">
        <f t="shared" si="84"/>
        <v>0</v>
      </c>
      <c r="DOK97" s="787">
        <f t="shared" si="84"/>
        <v>0</v>
      </c>
      <c r="DOL97" s="787">
        <f t="shared" si="84"/>
        <v>0</v>
      </c>
      <c r="DOM97" s="787">
        <f t="shared" si="84"/>
        <v>0</v>
      </c>
      <c r="DON97" s="787">
        <f t="shared" si="84"/>
        <v>0</v>
      </c>
      <c r="DOO97" s="787">
        <f t="shared" si="84"/>
        <v>0</v>
      </c>
      <c r="DOP97" s="787">
        <f t="shared" si="84"/>
        <v>0</v>
      </c>
      <c r="DOQ97" s="787">
        <f t="shared" si="84"/>
        <v>0</v>
      </c>
      <c r="DOR97" s="787">
        <f t="shared" si="84"/>
        <v>0</v>
      </c>
      <c r="DOS97" s="787">
        <f t="shared" si="84"/>
        <v>0</v>
      </c>
      <c r="DOT97" s="787">
        <f t="shared" si="84"/>
        <v>0</v>
      </c>
      <c r="DOU97" s="787">
        <f t="shared" si="84"/>
        <v>0</v>
      </c>
      <c r="DOV97" s="787">
        <f t="shared" si="84"/>
        <v>0</v>
      </c>
      <c r="DOW97" s="787">
        <f t="shared" si="84"/>
        <v>0</v>
      </c>
      <c r="DOX97" s="787">
        <f t="shared" si="84"/>
        <v>0</v>
      </c>
      <c r="DOY97" s="787">
        <f t="shared" si="84"/>
        <v>0</v>
      </c>
      <c r="DOZ97" s="787">
        <f t="shared" si="84"/>
        <v>0</v>
      </c>
      <c r="DPA97" s="787">
        <f t="shared" si="84"/>
        <v>0</v>
      </c>
      <c r="DPB97" s="787">
        <f t="shared" si="84"/>
        <v>0</v>
      </c>
      <c r="DPC97" s="787">
        <f t="shared" si="84"/>
        <v>0</v>
      </c>
      <c r="DPD97" s="787">
        <f t="shared" si="84"/>
        <v>0</v>
      </c>
      <c r="DPE97" s="787">
        <f t="shared" si="84"/>
        <v>0</v>
      </c>
      <c r="DPF97" s="787">
        <f t="shared" si="84"/>
        <v>0</v>
      </c>
      <c r="DPG97" s="787">
        <f t="shared" si="84"/>
        <v>0</v>
      </c>
      <c r="DPH97" s="787">
        <f t="shared" si="84"/>
        <v>0</v>
      </c>
      <c r="DPI97" s="787">
        <f t="shared" si="84"/>
        <v>0</v>
      </c>
      <c r="DPJ97" s="787">
        <f t="shared" si="84"/>
        <v>0</v>
      </c>
      <c r="DPK97" s="787">
        <f t="shared" si="84"/>
        <v>0</v>
      </c>
      <c r="DPL97" s="787">
        <f t="shared" si="84"/>
        <v>0</v>
      </c>
      <c r="DPM97" s="787">
        <f t="shared" si="84"/>
        <v>0</v>
      </c>
      <c r="DPN97" s="787">
        <f t="shared" si="84"/>
        <v>0</v>
      </c>
      <c r="DPO97" s="787">
        <f t="shared" si="84"/>
        <v>0</v>
      </c>
      <c r="DPP97" s="787">
        <f t="shared" si="84"/>
        <v>0</v>
      </c>
      <c r="DPQ97" s="787">
        <f t="shared" si="84"/>
        <v>0</v>
      </c>
      <c r="DPR97" s="787">
        <f t="shared" si="84"/>
        <v>0</v>
      </c>
      <c r="DPS97" s="787">
        <f t="shared" si="84"/>
        <v>0</v>
      </c>
      <c r="DPT97" s="787">
        <f t="shared" si="84"/>
        <v>0</v>
      </c>
      <c r="DPU97" s="787">
        <f t="shared" si="84"/>
        <v>0</v>
      </c>
      <c r="DPV97" s="787">
        <f t="shared" ref="DPV97:DSG97" si="85">SUM(DPV96+DPV98)</f>
        <v>0</v>
      </c>
      <c r="DPW97" s="787">
        <f t="shared" si="85"/>
        <v>0</v>
      </c>
      <c r="DPX97" s="787">
        <f t="shared" si="85"/>
        <v>0</v>
      </c>
      <c r="DPY97" s="787">
        <f t="shared" si="85"/>
        <v>0</v>
      </c>
      <c r="DPZ97" s="787">
        <f t="shared" si="85"/>
        <v>0</v>
      </c>
      <c r="DQA97" s="787">
        <f t="shared" si="85"/>
        <v>0</v>
      </c>
      <c r="DQB97" s="787">
        <f t="shared" si="85"/>
        <v>0</v>
      </c>
      <c r="DQC97" s="787">
        <f t="shared" si="85"/>
        <v>0</v>
      </c>
      <c r="DQD97" s="787">
        <f t="shared" si="85"/>
        <v>0</v>
      </c>
      <c r="DQE97" s="787">
        <f t="shared" si="85"/>
        <v>0</v>
      </c>
      <c r="DQF97" s="787">
        <f t="shared" si="85"/>
        <v>0</v>
      </c>
      <c r="DQG97" s="787">
        <f t="shared" si="85"/>
        <v>0</v>
      </c>
      <c r="DQH97" s="787">
        <f t="shared" si="85"/>
        <v>0</v>
      </c>
      <c r="DQI97" s="787">
        <f t="shared" si="85"/>
        <v>0</v>
      </c>
      <c r="DQJ97" s="787">
        <f t="shared" si="85"/>
        <v>0</v>
      </c>
      <c r="DQK97" s="787">
        <f t="shared" si="85"/>
        <v>0</v>
      </c>
      <c r="DQL97" s="787">
        <f t="shared" si="85"/>
        <v>0</v>
      </c>
      <c r="DQM97" s="787">
        <f t="shared" si="85"/>
        <v>0</v>
      </c>
      <c r="DQN97" s="787">
        <f t="shared" si="85"/>
        <v>0</v>
      </c>
      <c r="DQO97" s="787">
        <f t="shared" si="85"/>
        <v>0</v>
      </c>
      <c r="DQP97" s="787">
        <f t="shared" si="85"/>
        <v>0</v>
      </c>
      <c r="DQQ97" s="787">
        <f t="shared" si="85"/>
        <v>0</v>
      </c>
      <c r="DQR97" s="787">
        <f t="shared" si="85"/>
        <v>0</v>
      </c>
      <c r="DQS97" s="787">
        <f t="shared" si="85"/>
        <v>0</v>
      </c>
      <c r="DQT97" s="787">
        <f t="shared" si="85"/>
        <v>0</v>
      </c>
      <c r="DQU97" s="787">
        <f t="shared" si="85"/>
        <v>0</v>
      </c>
      <c r="DQV97" s="787">
        <f t="shared" si="85"/>
        <v>0</v>
      </c>
      <c r="DQW97" s="787">
        <f t="shared" si="85"/>
        <v>0</v>
      </c>
      <c r="DQX97" s="787">
        <f t="shared" si="85"/>
        <v>0</v>
      </c>
      <c r="DQY97" s="787">
        <f t="shared" si="85"/>
        <v>0</v>
      </c>
      <c r="DQZ97" s="787">
        <f t="shared" si="85"/>
        <v>0</v>
      </c>
      <c r="DRA97" s="787">
        <f t="shared" si="85"/>
        <v>0</v>
      </c>
      <c r="DRB97" s="787">
        <f t="shared" si="85"/>
        <v>0</v>
      </c>
      <c r="DRC97" s="787">
        <f t="shared" si="85"/>
        <v>0</v>
      </c>
      <c r="DRD97" s="787">
        <f t="shared" si="85"/>
        <v>0</v>
      </c>
      <c r="DRE97" s="787">
        <f t="shared" si="85"/>
        <v>0</v>
      </c>
      <c r="DRF97" s="787">
        <f t="shared" si="85"/>
        <v>0</v>
      </c>
      <c r="DRG97" s="787">
        <f t="shared" si="85"/>
        <v>0</v>
      </c>
      <c r="DRH97" s="787">
        <f t="shared" si="85"/>
        <v>0</v>
      </c>
      <c r="DRI97" s="787">
        <f t="shared" si="85"/>
        <v>0</v>
      </c>
      <c r="DRJ97" s="787">
        <f t="shared" si="85"/>
        <v>0</v>
      </c>
      <c r="DRK97" s="787">
        <f t="shared" si="85"/>
        <v>0</v>
      </c>
      <c r="DRL97" s="787">
        <f t="shared" si="85"/>
        <v>0</v>
      </c>
      <c r="DRM97" s="787">
        <f t="shared" si="85"/>
        <v>0</v>
      </c>
      <c r="DRN97" s="787">
        <f t="shared" si="85"/>
        <v>0</v>
      </c>
      <c r="DRO97" s="787">
        <f t="shared" si="85"/>
        <v>0</v>
      </c>
      <c r="DRP97" s="787">
        <f t="shared" si="85"/>
        <v>0</v>
      </c>
      <c r="DRQ97" s="787">
        <f t="shared" si="85"/>
        <v>0</v>
      </c>
      <c r="DRR97" s="787">
        <f t="shared" si="85"/>
        <v>0</v>
      </c>
      <c r="DRS97" s="787">
        <f t="shared" si="85"/>
        <v>0</v>
      </c>
      <c r="DRT97" s="787">
        <f t="shared" si="85"/>
        <v>0</v>
      </c>
      <c r="DRU97" s="787">
        <f t="shared" si="85"/>
        <v>0</v>
      </c>
      <c r="DRV97" s="787">
        <f t="shared" si="85"/>
        <v>0</v>
      </c>
      <c r="DRW97" s="787">
        <f t="shared" si="85"/>
        <v>0</v>
      </c>
      <c r="DRX97" s="787">
        <f t="shared" si="85"/>
        <v>0</v>
      </c>
      <c r="DRY97" s="787">
        <f t="shared" si="85"/>
        <v>0</v>
      </c>
      <c r="DRZ97" s="787">
        <f t="shared" si="85"/>
        <v>0</v>
      </c>
      <c r="DSA97" s="787">
        <f t="shared" si="85"/>
        <v>0</v>
      </c>
      <c r="DSB97" s="787">
        <f t="shared" si="85"/>
        <v>0</v>
      </c>
      <c r="DSC97" s="787">
        <f t="shared" si="85"/>
        <v>0</v>
      </c>
      <c r="DSD97" s="787">
        <f t="shared" si="85"/>
        <v>0</v>
      </c>
      <c r="DSE97" s="787">
        <f t="shared" si="85"/>
        <v>0</v>
      </c>
      <c r="DSF97" s="787">
        <f t="shared" si="85"/>
        <v>0</v>
      </c>
      <c r="DSG97" s="787">
        <f t="shared" si="85"/>
        <v>0</v>
      </c>
      <c r="DSH97" s="787">
        <f t="shared" ref="DSH97:DUS97" si="86">SUM(DSH96+DSH98)</f>
        <v>0</v>
      </c>
      <c r="DSI97" s="787">
        <f t="shared" si="86"/>
        <v>0</v>
      </c>
      <c r="DSJ97" s="787">
        <f t="shared" si="86"/>
        <v>0</v>
      </c>
      <c r="DSK97" s="787">
        <f t="shared" si="86"/>
        <v>0</v>
      </c>
      <c r="DSL97" s="787">
        <f t="shared" si="86"/>
        <v>0</v>
      </c>
      <c r="DSM97" s="787">
        <f t="shared" si="86"/>
        <v>0</v>
      </c>
      <c r="DSN97" s="787">
        <f t="shared" si="86"/>
        <v>0</v>
      </c>
      <c r="DSO97" s="787">
        <f t="shared" si="86"/>
        <v>0</v>
      </c>
      <c r="DSP97" s="787">
        <f t="shared" si="86"/>
        <v>0</v>
      </c>
      <c r="DSQ97" s="787">
        <f t="shared" si="86"/>
        <v>0</v>
      </c>
      <c r="DSR97" s="787">
        <f t="shared" si="86"/>
        <v>0</v>
      </c>
      <c r="DSS97" s="787">
        <f t="shared" si="86"/>
        <v>0</v>
      </c>
      <c r="DST97" s="787">
        <f t="shared" si="86"/>
        <v>0</v>
      </c>
      <c r="DSU97" s="787">
        <f t="shared" si="86"/>
        <v>0</v>
      </c>
      <c r="DSV97" s="787">
        <f t="shared" si="86"/>
        <v>0</v>
      </c>
      <c r="DSW97" s="787">
        <f t="shared" si="86"/>
        <v>0</v>
      </c>
      <c r="DSX97" s="787">
        <f t="shared" si="86"/>
        <v>0</v>
      </c>
      <c r="DSY97" s="787">
        <f t="shared" si="86"/>
        <v>0</v>
      </c>
      <c r="DSZ97" s="787">
        <f t="shared" si="86"/>
        <v>0</v>
      </c>
      <c r="DTA97" s="787">
        <f t="shared" si="86"/>
        <v>0</v>
      </c>
      <c r="DTB97" s="787">
        <f t="shared" si="86"/>
        <v>0</v>
      </c>
      <c r="DTC97" s="787">
        <f t="shared" si="86"/>
        <v>0</v>
      </c>
      <c r="DTD97" s="787">
        <f t="shared" si="86"/>
        <v>0</v>
      </c>
      <c r="DTE97" s="787">
        <f t="shared" si="86"/>
        <v>0</v>
      </c>
      <c r="DTF97" s="787">
        <f t="shared" si="86"/>
        <v>0</v>
      </c>
      <c r="DTG97" s="787">
        <f t="shared" si="86"/>
        <v>0</v>
      </c>
      <c r="DTH97" s="787">
        <f t="shared" si="86"/>
        <v>0</v>
      </c>
      <c r="DTI97" s="787">
        <f t="shared" si="86"/>
        <v>0</v>
      </c>
      <c r="DTJ97" s="787">
        <f t="shared" si="86"/>
        <v>0</v>
      </c>
      <c r="DTK97" s="787">
        <f t="shared" si="86"/>
        <v>0</v>
      </c>
      <c r="DTL97" s="787">
        <f t="shared" si="86"/>
        <v>0</v>
      </c>
      <c r="DTM97" s="787">
        <f t="shared" si="86"/>
        <v>0</v>
      </c>
      <c r="DTN97" s="787">
        <f t="shared" si="86"/>
        <v>0</v>
      </c>
      <c r="DTO97" s="787">
        <f t="shared" si="86"/>
        <v>0</v>
      </c>
      <c r="DTP97" s="787">
        <f t="shared" si="86"/>
        <v>0</v>
      </c>
      <c r="DTQ97" s="787">
        <f t="shared" si="86"/>
        <v>0</v>
      </c>
      <c r="DTR97" s="787">
        <f t="shared" si="86"/>
        <v>0</v>
      </c>
      <c r="DTS97" s="787">
        <f t="shared" si="86"/>
        <v>0</v>
      </c>
      <c r="DTT97" s="787">
        <f t="shared" si="86"/>
        <v>0</v>
      </c>
      <c r="DTU97" s="787">
        <f t="shared" si="86"/>
        <v>0</v>
      </c>
      <c r="DTV97" s="787">
        <f t="shared" si="86"/>
        <v>0</v>
      </c>
      <c r="DTW97" s="787">
        <f t="shared" si="86"/>
        <v>0</v>
      </c>
      <c r="DTX97" s="787">
        <f t="shared" si="86"/>
        <v>0</v>
      </c>
      <c r="DTY97" s="787">
        <f t="shared" si="86"/>
        <v>0</v>
      </c>
      <c r="DTZ97" s="787">
        <f t="shared" si="86"/>
        <v>0</v>
      </c>
      <c r="DUA97" s="787">
        <f t="shared" si="86"/>
        <v>0</v>
      </c>
      <c r="DUB97" s="787">
        <f t="shared" si="86"/>
        <v>0</v>
      </c>
      <c r="DUC97" s="787">
        <f t="shared" si="86"/>
        <v>0</v>
      </c>
      <c r="DUD97" s="787">
        <f t="shared" si="86"/>
        <v>0</v>
      </c>
      <c r="DUE97" s="787">
        <f t="shared" si="86"/>
        <v>0</v>
      </c>
      <c r="DUF97" s="787">
        <f t="shared" si="86"/>
        <v>0</v>
      </c>
      <c r="DUG97" s="787">
        <f t="shared" si="86"/>
        <v>0</v>
      </c>
      <c r="DUH97" s="787">
        <f t="shared" si="86"/>
        <v>0</v>
      </c>
      <c r="DUI97" s="787">
        <f t="shared" si="86"/>
        <v>0</v>
      </c>
      <c r="DUJ97" s="787">
        <f t="shared" si="86"/>
        <v>0</v>
      </c>
      <c r="DUK97" s="787">
        <f t="shared" si="86"/>
        <v>0</v>
      </c>
      <c r="DUL97" s="787">
        <f t="shared" si="86"/>
        <v>0</v>
      </c>
      <c r="DUM97" s="787">
        <f t="shared" si="86"/>
        <v>0</v>
      </c>
      <c r="DUN97" s="787">
        <f t="shared" si="86"/>
        <v>0</v>
      </c>
      <c r="DUO97" s="787">
        <f t="shared" si="86"/>
        <v>0</v>
      </c>
      <c r="DUP97" s="787">
        <f t="shared" si="86"/>
        <v>0</v>
      </c>
      <c r="DUQ97" s="787">
        <f t="shared" si="86"/>
        <v>0</v>
      </c>
      <c r="DUR97" s="787">
        <f t="shared" si="86"/>
        <v>0</v>
      </c>
      <c r="DUS97" s="787">
        <f t="shared" si="86"/>
        <v>0</v>
      </c>
      <c r="DUT97" s="787">
        <f t="shared" ref="DUT97:DXE97" si="87">SUM(DUT96+DUT98)</f>
        <v>0</v>
      </c>
      <c r="DUU97" s="787">
        <f t="shared" si="87"/>
        <v>0</v>
      </c>
      <c r="DUV97" s="787">
        <f t="shared" si="87"/>
        <v>0</v>
      </c>
      <c r="DUW97" s="787">
        <f t="shared" si="87"/>
        <v>0</v>
      </c>
      <c r="DUX97" s="787">
        <f t="shared" si="87"/>
        <v>0</v>
      </c>
      <c r="DUY97" s="787">
        <f t="shared" si="87"/>
        <v>0</v>
      </c>
      <c r="DUZ97" s="787">
        <f t="shared" si="87"/>
        <v>0</v>
      </c>
      <c r="DVA97" s="787">
        <f t="shared" si="87"/>
        <v>0</v>
      </c>
      <c r="DVB97" s="787">
        <f t="shared" si="87"/>
        <v>0</v>
      </c>
      <c r="DVC97" s="787">
        <f t="shared" si="87"/>
        <v>0</v>
      </c>
      <c r="DVD97" s="787">
        <f t="shared" si="87"/>
        <v>0</v>
      </c>
      <c r="DVE97" s="787">
        <f t="shared" si="87"/>
        <v>0</v>
      </c>
      <c r="DVF97" s="787">
        <f t="shared" si="87"/>
        <v>0</v>
      </c>
      <c r="DVG97" s="787">
        <f t="shared" si="87"/>
        <v>0</v>
      </c>
      <c r="DVH97" s="787">
        <f t="shared" si="87"/>
        <v>0</v>
      </c>
      <c r="DVI97" s="787">
        <f t="shared" si="87"/>
        <v>0</v>
      </c>
      <c r="DVJ97" s="787">
        <f t="shared" si="87"/>
        <v>0</v>
      </c>
      <c r="DVK97" s="787">
        <f t="shared" si="87"/>
        <v>0</v>
      </c>
      <c r="DVL97" s="787">
        <f t="shared" si="87"/>
        <v>0</v>
      </c>
      <c r="DVM97" s="787">
        <f t="shared" si="87"/>
        <v>0</v>
      </c>
      <c r="DVN97" s="787">
        <f t="shared" si="87"/>
        <v>0</v>
      </c>
      <c r="DVO97" s="787">
        <f t="shared" si="87"/>
        <v>0</v>
      </c>
      <c r="DVP97" s="787">
        <f t="shared" si="87"/>
        <v>0</v>
      </c>
      <c r="DVQ97" s="787">
        <f t="shared" si="87"/>
        <v>0</v>
      </c>
      <c r="DVR97" s="787">
        <f t="shared" si="87"/>
        <v>0</v>
      </c>
      <c r="DVS97" s="787">
        <f t="shared" si="87"/>
        <v>0</v>
      </c>
      <c r="DVT97" s="787">
        <f t="shared" si="87"/>
        <v>0</v>
      </c>
      <c r="DVU97" s="787">
        <f t="shared" si="87"/>
        <v>0</v>
      </c>
      <c r="DVV97" s="787">
        <f t="shared" si="87"/>
        <v>0</v>
      </c>
      <c r="DVW97" s="787">
        <f t="shared" si="87"/>
        <v>0</v>
      </c>
      <c r="DVX97" s="787">
        <f t="shared" si="87"/>
        <v>0</v>
      </c>
      <c r="DVY97" s="787">
        <f t="shared" si="87"/>
        <v>0</v>
      </c>
      <c r="DVZ97" s="787">
        <f t="shared" si="87"/>
        <v>0</v>
      </c>
      <c r="DWA97" s="787">
        <f t="shared" si="87"/>
        <v>0</v>
      </c>
      <c r="DWB97" s="787">
        <f t="shared" si="87"/>
        <v>0</v>
      </c>
      <c r="DWC97" s="787">
        <f t="shared" si="87"/>
        <v>0</v>
      </c>
      <c r="DWD97" s="787">
        <f t="shared" si="87"/>
        <v>0</v>
      </c>
      <c r="DWE97" s="787">
        <f t="shared" si="87"/>
        <v>0</v>
      </c>
      <c r="DWF97" s="787">
        <f t="shared" si="87"/>
        <v>0</v>
      </c>
      <c r="DWG97" s="787">
        <f t="shared" si="87"/>
        <v>0</v>
      </c>
      <c r="DWH97" s="787">
        <f t="shared" si="87"/>
        <v>0</v>
      </c>
      <c r="DWI97" s="787">
        <f t="shared" si="87"/>
        <v>0</v>
      </c>
      <c r="DWJ97" s="787">
        <f t="shared" si="87"/>
        <v>0</v>
      </c>
      <c r="DWK97" s="787">
        <f t="shared" si="87"/>
        <v>0</v>
      </c>
      <c r="DWL97" s="787">
        <f t="shared" si="87"/>
        <v>0</v>
      </c>
      <c r="DWM97" s="787">
        <f t="shared" si="87"/>
        <v>0</v>
      </c>
      <c r="DWN97" s="787">
        <f t="shared" si="87"/>
        <v>0</v>
      </c>
      <c r="DWO97" s="787">
        <f t="shared" si="87"/>
        <v>0</v>
      </c>
      <c r="DWP97" s="787">
        <f t="shared" si="87"/>
        <v>0</v>
      </c>
      <c r="DWQ97" s="787">
        <f t="shared" si="87"/>
        <v>0</v>
      </c>
      <c r="DWR97" s="787">
        <f t="shared" si="87"/>
        <v>0</v>
      </c>
      <c r="DWS97" s="787">
        <f t="shared" si="87"/>
        <v>0</v>
      </c>
      <c r="DWT97" s="787">
        <f t="shared" si="87"/>
        <v>0</v>
      </c>
      <c r="DWU97" s="787">
        <f t="shared" si="87"/>
        <v>0</v>
      </c>
      <c r="DWV97" s="787">
        <f t="shared" si="87"/>
        <v>0</v>
      </c>
      <c r="DWW97" s="787">
        <f t="shared" si="87"/>
        <v>0</v>
      </c>
      <c r="DWX97" s="787">
        <f t="shared" si="87"/>
        <v>0</v>
      </c>
      <c r="DWY97" s="787">
        <f t="shared" si="87"/>
        <v>0</v>
      </c>
      <c r="DWZ97" s="787">
        <f t="shared" si="87"/>
        <v>0</v>
      </c>
      <c r="DXA97" s="787">
        <f t="shared" si="87"/>
        <v>0</v>
      </c>
      <c r="DXB97" s="787">
        <f t="shared" si="87"/>
        <v>0</v>
      </c>
      <c r="DXC97" s="787">
        <f t="shared" si="87"/>
        <v>0</v>
      </c>
      <c r="DXD97" s="787">
        <f t="shared" si="87"/>
        <v>0</v>
      </c>
      <c r="DXE97" s="787">
        <f t="shared" si="87"/>
        <v>0</v>
      </c>
      <c r="DXF97" s="787">
        <f t="shared" ref="DXF97:DZQ97" si="88">SUM(DXF96+DXF98)</f>
        <v>0</v>
      </c>
      <c r="DXG97" s="787">
        <f t="shared" si="88"/>
        <v>0</v>
      </c>
      <c r="DXH97" s="787">
        <f t="shared" si="88"/>
        <v>0</v>
      </c>
      <c r="DXI97" s="787">
        <f t="shared" si="88"/>
        <v>0</v>
      </c>
      <c r="DXJ97" s="787">
        <f t="shared" si="88"/>
        <v>0</v>
      </c>
      <c r="DXK97" s="787">
        <f t="shared" si="88"/>
        <v>0</v>
      </c>
      <c r="DXL97" s="787">
        <f t="shared" si="88"/>
        <v>0</v>
      </c>
      <c r="DXM97" s="787">
        <f t="shared" si="88"/>
        <v>0</v>
      </c>
      <c r="DXN97" s="787">
        <f t="shared" si="88"/>
        <v>0</v>
      </c>
      <c r="DXO97" s="787">
        <f t="shared" si="88"/>
        <v>0</v>
      </c>
      <c r="DXP97" s="787">
        <f t="shared" si="88"/>
        <v>0</v>
      </c>
      <c r="DXQ97" s="787">
        <f t="shared" si="88"/>
        <v>0</v>
      </c>
      <c r="DXR97" s="787">
        <f t="shared" si="88"/>
        <v>0</v>
      </c>
      <c r="DXS97" s="787">
        <f t="shared" si="88"/>
        <v>0</v>
      </c>
      <c r="DXT97" s="787">
        <f t="shared" si="88"/>
        <v>0</v>
      </c>
      <c r="DXU97" s="787">
        <f t="shared" si="88"/>
        <v>0</v>
      </c>
      <c r="DXV97" s="787">
        <f t="shared" si="88"/>
        <v>0</v>
      </c>
      <c r="DXW97" s="787">
        <f t="shared" si="88"/>
        <v>0</v>
      </c>
      <c r="DXX97" s="787">
        <f t="shared" si="88"/>
        <v>0</v>
      </c>
      <c r="DXY97" s="787">
        <f t="shared" si="88"/>
        <v>0</v>
      </c>
      <c r="DXZ97" s="787">
        <f t="shared" si="88"/>
        <v>0</v>
      </c>
      <c r="DYA97" s="787">
        <f t="shared" si="88"/>
        <v>0</v>
      </c>
      <c r="DYB97" s="787">
        <f t="shared" si="88"/>
        <v>0</v>
      </c>
      <c r="DYC97" s="787">
        <f t="shared" si="88"/>
        <v>0</v>
      </c>
      <c r="DYD97" s="787">
        <f t="shared" si="88"/>
        <v>0</v>
      </c>
      <c r="DYE97" s="787">
        <f t="shared" si="88"/>
        <v>0</v>
      </c>
      <c r="DYF97" s="787">
        <f t="shared" si="88"/>
        <v>0</v>
      </c>
      <c r="DYG97" s="787">
        <f t="shared" si="88"/>
        <v>0</v>
      </c>
      <c r="DYH97" s="787">
        <f t="shared" si="88"/>
        <v>0</v>
      </c>
      <c r="DYI97" s="787">
        <f t="shared" si="88"/>
        <v>0</v>
      </c>
      <c r="DYJ97" s="787">
        <f t="shared" si="88"/>
        <v>0</v>
      </c>
      <c r="DYK97" s="787">
        <f t="shared" si="88"/>
        <v>0</v>
      </c>
      <c r="DYL97" s="787">
        <f t="shared" si="88"/>
        <v>0</v>
      </c>
      <c r="DYM97" s="787">
        <f t="shared" si="88"/>
        <v>0</v>
      </c>
      <c r="DYN97" s="787">
        <f t="shared" si="88"/>
        <v>0</v>
      </c>
      <c r="DYO97" s="787">
        <f t="shared" si="88"/>
        <v>0</v>
      </c>
      <c r="DYP97" s="787">
        <f t="shared" si="88"/>
        <v>0</v>
      </c>
      <c r="DYQ97" s="787">
        <f t="shared" si="88"/>
        <v>0</v>
      </c>
      <c r="DYR97" s="787">
        <f t="shared" si="88"/>
        <v>0</v>
      </c>
      <c r="DYS97" s="787">
        <f t="shared" si="88"/>
        <v>0</v>
      </c>
      <c r="DYT97" s="787">
        <f t="shared" si="88"/>
        <v>0</v>
      </c>
      <c r="DYU97" s="787">
        <f t="shared" si="88"/>
        <v>0</v>
      </c>
      <c r="DYV97" s="787">
        <f t="shared" si="88"/>
        <v>0</v>
      </c>
      <c r="DYW97" s="787">
        <f t="shared" si="88"/>
        <v>0</v>
      </c>
      <c r="DYX97" s="787">
        <f t="shared" si="88"/>
        <v>0</v>
      </c>
      <c r="DYY97" s="787">
        <f t="shared" si="88"/>
        <v>0</v>
      </c>
      <c r="DYZ97" s="787">
        <f t="shared" si="88"/>
        <v>0</v>
      </c>
      <c r="DZA97" s="787">
        <f t="shared" si="88"/>
        <v>0</v>
      </c>
      <c r="DZB97" s="787">
        <f t="shared" si="88"/>
        <v>0</v>
      </c>
      <c r="DZC97" s="787">
        <f t="shared" si="88"/>
        <v>0</v>
      </c>
      <c r="DZD97" s="787">
        <f t="shared" si="88"/>
        <v>0</v>
      </c>
      <c r="DZE97" s="787">
        <f t="shared" si="88"/>
        <v>0</v>
      </c>
      <c r="DZF97" s="787">
        <f t="shared" si="88"/>
        <v>0</v>
      </c>
      <c r="DZG97" s="787">
        <f t="shared" si="88"/>
        <v>0</v>
      </c>
      <c r="DZH97" s="787">
        <f t="shared" si="88"/>
        <v>0</v>
      </c>
      <c r="DZI97" s="787">
        <f t="shared" si="88"/>
        <v>0</v>
      </c>
      <c r="DZJ97" s="787">
        <f t="shared" si="88"/>
        <v>0</v>
      </c>
      <c r="DZK97" s="787">
        <f t="shared" si="88"/>
        <v>0</v>
      </c>
      <c r="DZL97" s="787">
        <f t="shared" si="88"/>
        <v>0</v>
      </c>
      <c r="DZM97" s="787">
        <f t="shared" si="88"/>
        <v>0</v>
      </c>
      <c r="DZN97" s="787">
        <f t="shared" si="88"/>
        <v>0</v>
      </c>
      <c r="DZO97" s="787">
        <f t="shared" si="88"/>
        <v>0</v>
      </c>
      <c r="DZP97" s="787">
        <f t="shared" si="88"/>
        <v>0</v>
      </c>
      <c r="DZQ97" s="787">
        <f t="shared" si="88"/>
        <v>0</v>
      </c>
      <c r="DZR97" s="787">
        <f t="shared" ref="DZR97:ECC97" si="89">SUM(DZR96+DZR98)</f>
        <v>0</v>
      </c>
      <c r="DZS97" s="787">
        <f t="shared" si="89"/>
        <v>0</v>
      </c>
      <c r="DZT97" s="787">
        <f t="shared" si="89"/>
        <v>0</v>
      </c>
      <c r="DZU97" s="787">
        <f t="shared" si="89"/>
        <v>0</v>
      </c>
      <c r="DZV97" s="787">
        <f t="shared" si="89"/>
        <v>0</v>
      </c>
      <c r="DZW97" s="787">
        <f t="shared" si="89"/>
        <v>0</v>
      </c>
      <c r="DZX97" s="787">
        <f t="shared" si="89"/>
        <v>0</v>
      </c>
      <c r="DZY97" s="787">
        <f t="shared" si="89"/>
        <v>0</v>
      </c>
      <c r="DZZ97" s="787">
        <f t="shared" si="89"/>
        <v>0</v>
      </c>
      <c r="EAA97" s="787">
        <f t="shared" si="89"/>
        <v>0</v>
      </c>
      <c r="EAB97" s="787">
        <f t="shared" si="89"/>
        <v>0</v>
      </c>
      <c r="EAC97" s="787">
        <f t="shared" si="89"/>
        <v>0</v>
      </c>
      <c r="EAD97" s="787">
        <f t="shared" si="89"/>
        <v>0</v>
      </c>
      <c r="EAE97" s="787">
        <f t="shared" si="89"/>
        <v>0</v>
      </c>
      <c r="EAF97" s="787">
        <f t="shared" si="89"/>
        <v>0</v>
      </c>
      <c r="EAG97" s="787">
        <f t="shared" si="89"/>
        <v>0</v>
      </c>
      <c r="EAH97" s="787">
        <f t="shared" si="89"/>
        <v>0</v>
      </c>
      <c r="EAI97" s="787">
        <f t="shared" si="89"/>
        <v>0</v>
      </c>
      <c r="EAJ97" s="787">
        <f t="shared" si="89"/>
        <v>0</v>
      </c>
      <c r="EAK97" s="787">
        <f t="shared" si="89"/>
        <v>0</v>
      </c>
      <c r="EAL97" s="787">
        <f t="shared" si="89"/>
        <v>0</v>
      </c>
      <c r="EAM97" s="787">
        <f t="shared" si="89"/>
        <v>0</v>
      </c>
      <c r="EAN97" s="787">
        <f t="shared" si="89"/>
        <v>0</v>
      </c>
      <c r="EAO97" s="787">
        <f t="shared" si="89"/>
        <v>0</v>
      </c>
      <c r="EAP97" s="787">
        <f t="shared" si="89"/>
        <v>0</v>
      </c>
      <c r="EAQ97" s="787">
        <f t="shared" si="89"/>
        <v>0</v>
      </c>
      <c r="EAR97" s="787">
        <f t="shared" si="89"/>
        <v>0</v>
      </c>
      <c r="EAS97" s="787">
        <f t="shared" si="89"/>
        <v>0</v>
      </c>
      <c r="EAT97" s="787">
        <f t="shared" si="89"/>
        <v>0</v>
      </c>
      <c r="EAU97" s="787">
        <f t="shared" si="89"/>
        <v>0</v>
      </c>
      <c r="EAV97" s="787">
        <f t="shared" si="89"/>
        <v>0</v>
      </c>
      <c r="EAW97" s="787">
        <f t="shared" si="89"/>
        <v>0</v>
      </c>
      <c r="EAX97" s="787">
        <f t="shared" si="89"/>
        <v>0</v>
      </c>
      <c r="EAY97" s="787">
        <f t="shared" si="89"/>
        <v>0</v>
      </c>
      <c r="EAZ97" s="787">
        <f t="shared" si="89"/>
        <v>0</v>
      </c>
      <c r="EBA97" s="787">
        <f t="shared" si="89"/>
        <v>0</v>
      </c>
      <c r="EBB97" s="787">
        <f t="shared" si="89"/>
        <v>0</v>
      </c>
      <c r="EBC97" s="787">
        <f t="shared" si="89"/>
        <v>0</v>
      </c>
      <c r="EBD97" s="787">
        <f t="shared" si="89"/>
        <v>0</v>
      </c>
      <c r="EBE97" s="787">
        <f t="shared" si="89"/>
        <v>0</v>
      </c>
      <c r="EBF97" s="787">
        <f t="shared" si="89"/>
        <v>0</v>
      </c>
      <c r="EBG97" s="787">
        <f t="shared" si="89"/>
        <v>0</v>
      </c>
      <c r="EBH97" s="787">
        <f t="shared" si="89"/>
        <v>0</v>
      </c>
      <c r="EBI97" s="787">
        <f t="shared" si="89"/>
        <v>0</v>
      </c>
      <c r="EBJ97" s="787">
        <f t="shared" si="89"/>
        <v>0</v>
      </c>
      <c r="EBK97" s="787">
        <f t="shared" si="89"/>
        <v>0</v>
      </c>
      <c r="EBL97" s="787">
        <f t="shared" si="89"/>
        <v>0</v>
      </c>
      <c r="EBM97" s="787">
        <f t="shared" si="89"/>
        <v>0</v>
      </c>
      <c r="EBN97" s="787">
        <f t="shared" si="89"/>
        <v>0</v>
      </c>
      <c r="EBO97" s="787">
        <f t="shared" si="89"/>
        <v>0</v>
      </c>
      <c r="EBP97" s="787">
        <f t="shared" si="89"/>
        <v>0</v>
      </c>
      <c r="EBQ97" s="787">
        <f t="shared" si="89"/>
        <v>0</v>
      </c>
      <c r="EBR97" s="787">
        <f t="shared" si="89"/>
        <v>0</v>
      </c>
      <c r="EBS97" s="787">
        <f t="shared" si="89"/>
        <v>0</v>
      </c>
      <c r="EBT97" s="787">
        <f t="shared" si="89"/>
        <v>0</v>
      </c>
      <c r="EBU97" s="787">
        <f t="shared" si="89"/>
        <v>0</v>
      </c>
      <c r="EBV97" s="787">
        <f t="shared" si="89"/>
        <v>0</v>
      </c>
      <c r="EBW97" s="787">
        <f t="shared" si="89"/>
        <v>0</v>
      </c>
      <c r="EBX97" s="787">
        <f t="shared" si="89"/>
        <v>0</v>
      </c>
      <c r="EBY97" s="787">
        <f t="shared" si="89"/>
        <v>0</v>
      </c>
      <c r="EBZ97" s="787">
        <f t="shared" si="89"/>
        <v>0</v>
      </c>
      <c r="ECA97" s="787">
        <f t="shared" si="89"/>
        <v>0</v>
      </c>
      <c r="ECB97" s="787">
        <f t="shared" si="89"/>
        <v>0</v>
      </c>
      <c r="ECC97" s="787">
        <f t="shared" si="89"/>
        <v>0</v>
      </c>
      <c r="ECD97" s="787">
        <f t="shared" ref="ECD97:EEO97" si="90">SUM(ECD96+ECD98)</f>
        <v>0</v>
      </c>
      <c r="ECE97" s="787">
        <f t="shared" si="90"/>
        <v>0</v>
      </c>
      <c r="ECF97" s="787">
        <f t="shared" si="90"/>
        <v>0</v>
      </c>
      <c r="ECG97" s="787">
        <f t="shared" si="90"/>
        <v>0</v>
      </c>
      <c r="ECH97" s="787">
        <f t="shared" si="90"/>
        <v>0</v>
      </c>
      <c r="ECI97" s="787">
        <f t="shared" si="90"/>
        <v>0</v>
      </c>
      <c r="ECJ97" s="787">
        <f t="shared" si="90"/>
        <v>0</v>
      </c>
      <c r="ECK97" s="787">
        <f t="shared" si="90"/>
        <v>0</v>
      </c>
      <c r="ECL97" s="787">
        <f t="shared" si="90"/>
        <v>0</v>
      </c>
      <c r="ECM97" s="787">
        <f t="shared" si="90"/>
        <v>0</v>
      </c>
      <c r="ECN97" s="787">
        <f t="shared" si="90"/>
        <v>0</v>
      </c>
      <c r="ECO97" s="787">
        <f t="shared" si="90"/>
        <v>0</v>
      </c>
      <c r="ECP97" s="787">
        <f t="shared" si="90"/>
        <v>0</v>
      </c>
      <c r="ECQ97" s="787">
        <f t="shared" si="90"/>
        <v>0</v>
      </c>
      <c r="ECR97" s="787">
        <f t="shared" si="90"/>
        <v>0</v>
      </c>
      <c r="ECS97" s="787">
        <f t="shared" si="90"/>
        <v>0</v>
      </c>
      <c r="ECT97" s="787">
        <f t="shared" si="90"/>
        <v>0</v>
      </c>
      <c r="ECU97" s="787">
        <f t="shared" si="90"/>
        <v>0</v>
      </c>
      <c r="ECV97" s="787">
        <f t="shared" si="90"/>
        <v>0</v>
      </c>
      <c r="ECW97" s="787">
        <f t="shared" si="90"/>
        <v>0</v>
      </c>
      <c r="ECX97" s="787">
        <f t="shared" si="90"/>
        <v>0</v>
      </c>
      <c r="ECY97" s="787">
        <f t="shared" si="90"/>
        <v>0</v>
      </c>
      <c r="ECZ97" s="787">
        <f t="shared" si="90"/>
        <v>0</v>
      </c>
      <c r="EDA97" s="787">
        <f t="shared" si="90"/>
        <v>0</v>
      </c>
      <c r="EDB97" s="787">
        <f t="shared" si="90"/>
        <v>0</v>
      </c>
      <c r="EDC97" s="787">
        <f t="shared" si="90"/>
        <v>0</v>
      </c>
      <c r="EDD97" s="787">
        <f t="shared" si="90"/>
        <v>0</v>
      </c>
      <c r="EDE97" s="787">
        <f t="shared" si="90"/>
        <v>0</v>
      </c>
      <c r="EDF97" s="787">
        <f t="shared" si="90"/>
        <v>0</v>
      </c>
      <c r="EDG97" s="787">
        <f t="shared" si="90"/>
        <v>0</v>
      </c>
      <c r="EDH97" s="787">
        <f t="shared" si="90"/>
        <v>0</v>
      </c>
      <c r="EDI97" s="787">
        <f t="shared" si="90"/>
        <v>0</v>
      </c>
      <c r="EDJ97" s="787">
        <f t="shared" si="90"/>
        <v>0</v>
      </c>
      <c r="EDK97" s="787">
        <f t="shared" si="90"/>
        <v>0</v>
      </c>
      <c r="EDL97" s="787">
        <f t="shared" si="90"/>
        <v>0</v>
      </c>
      <c r="EDM97" s="787">
        <f t="shared" si="90"/>
        <v>0</v>
      </c>
      <c r="EDN97" s="787">
        <f t="shared" si="90"/>
        <v>0</v>
      </c>
      <c r="EDO97" s="787">
        <f t="shared" si="90"/>
        <v>0</v>
      </c>
      <c r="EDP97" s="787">
        <f t="shared" si="90"/>
        <v>0</v>
      </c>
      <c r="EDQ97" s="787">
        <f t="shared" si="90"/>
        <v>0</v>
      </c>
      <c r="EDR97" s="787">
        <f t="shared" si="90"/>
        <v>0</v>
      </c>
      <c r="EDS97" s="787">
        <f t="shared" si="90"/>
        <v>0</v>
      </c>
      <c r="EDT97" s="787">
        <f t="shared" si="90"/>
        <v>0</v>
      </c>
      <c r="EDU97" s="787">
        <f t="shared" si="90"/>
        <v>0</v>
      </c>
      <c r="EDV97" s="787">
        <f t="shared" si="90"/>
        <v>0</v>
      </c>
      <c r="EDW97" s="787">
        <f t="shared" si="90"/>
        <v>0</v>
      </c>
      <c r="EDX97" s="787">
        <f t="shared" si="90"/>
        <v>0</v>
      </c>
      <c r="EDY97" s="787">
        <f t="shared" si="90"/>
        <v>0</v>
      </c>
      <c r="EDZ97" s="787">
        <f t="shared" si="90"/>
        <v>0</v>
      </c>
      <c r="EEA97" s="787">
        <f t="shared" si="90"/>
        <v>0</v>
      </c>
      <c r="EEB97" s="787">
        <f t="shared" si="90"/>
        <v>0</v>
      </c>
      <c r="EEC97" s="787">
        <f t="shared" si="90"/>
        <v>0</v>
      </c>
      <c r="EED97" s="787">
        <f t="shared" si="90"/>
        <v>0</v>
      </c>
      <c r="EEE97" s="787">
        <f t="shared" si="90"/>
        <v>0</v>
      </c>
      <c r="EEF97" s="787">
        <f t="shared" si="90"/>
        <v>0</v>
      </c>
      <c r="EEG97" s="787">
        <f t="shared" si="90"/>
        <v>0</v>
      </c>
      <c r="EEH97" s="787">
        <f t="shared" si="90"/>
        <v>0</v>
      </c>
      <c r="EEI97" s="787">
        <f t="shared" si="90"/>
        <v>0</v>
      </c>
      <c r="EEJ97" s="787">
        <f t="shared" si="90"/>
        <v>0</v>
      </c>
      <c r="EEK97" s="787">
        <f t="shared" si="90"/>
        <v>0</v>
      </c>
      <c r="EEL97" s="787">
        <f t="shared" si="90"/>
        <v>0</v>
      </c>
      <c r="EEM97" s="787">
        <f t="shared" si="90"/>
        <v>0</v>
      </c>
      <c r="EEN97" s="787">
        <f t="shared" si="90"/>
        <v>0</v>
      </c>
      <c r="EEO97" s="787">
        <f t="shared" si="90"/>
        <v>0</v>
      </c>
      <c r="EEP97" s="787">
        <f t="shared" ref="EEP97:EHA97" si="91">SUM(EEP96+EEP98)</f>
        <v>0</v>
      </c>
      <c r="EEQ97" s="787">
        <f t="shared" si="91"/>
        <v>0</v>
      </c>
      <c r="EER97" s="787">
        <f t="shared" si="91"/>
        <v>0</v>
      </c>
      <c r="EES97" s="787">
        <f t="shared" si="91"/>
        <v>0</v>
      </c>
      <c r="EET97" s="787">
        <f t="shared" si="91"/>
        <v>0</v>
      </c>
      <c r="EEU97" s="787">
        <f t="shared" si="91"/>
        <v>0</v>
      </c>
      <c r="EEV97" s="787">
        <f t="shared" si="91"/>
        <v>0</v>
      </c>
      <c r="EEW97" s="787">
        <f t="shared" si="91"/>
        <v>0</v>
      </c>
      <c r="EEX97" s="787">
        <f t="shared" si="91"/>
        <v>0</v>
      </c>
      <c r="EEY97" s="787">
        <f t="shared" si="91"/>
        <v>0</v>
      </c>
      <c r="EEZ97" s="787">
        <f t="shared" si="91"/>
        <v>0</v>
      </c>
      <c r="EFA97" s="787">
        <f t="shared" si="91"/>
        <v>0</v>
      </c>
      <c r="EFB97" s="787">
        <f t="shared" si="91"/>
        <v>0</v>
      </c>
      <c r="EFC97" s="787">
        <f t="shared" si="91"/>
        <v>0</v>
      </c>
      <c r="EFD97" s="787">
        <f t="shared" si="91"/>
        <v>0</v>
      </c>
      <c r="EFE97" s="787">
        <f t="shared" si="91"/>
        <v>0</v>
      </c>
      <c r="EFF97" s="787">
        <f t="shared" si="91"/>
        <v>0</v>
      </c>
      <c r="EFG97" s="787">
        <f t="shared" si="91"/>
        <v>0</v>
      </c>
      <c r="EFH97" s="787">
        <f t="shared" si="91"/>
        <v>0</v>
      </c>
      <c r="EFI97" s="787">
        <f t="shared" si="91"/>
        <v>0</v>
      </c>
      <c r="EFJ97" s="787">
        <f t="shared" si="91"/>
        <v>0</v>
      </c>
      <c r="EFK97" s="787">
        <f t="shared" si="91"/>
        <v>0</v>
      </c>
      <c r="EFL97" s="787">
        <f t="shared" si="91"/>
        <v>0</v>
      </c>
      <c r="EFM97" s="787">
        <f t="shared" si="91"/>
        <v>0</v>
      </c>
      <c r="EFN97" s="787">
        <f t="shared" si="91"/>
        <v>0</v>
      </c>
      <c r="EFO97" s="787">
        <f t="shared" si="91"/>
        <v>0</v>
      </c>
      <c r="EFP97" s="787">
        <f t="shared" si="91"/>
        <v>0</v>
      </c>
      <c r="EFQ97" s="787">
        <f t="shared" si="91"/>
        <v>0</v>
      </c>
      <c r="EFR97" s="787">
        <f t="shared" si="91"/>
        <v>0</v>
      </c>
      <c r="EFS97" s="787">
        <f t="shared" si="91"/>
        <v>0</v>
      </c>
      <c r="EFT97" s="787">
        <f t="shared" si="91"/>
        <v>0</v>
      </c>
      <c r="EFU97" s="787">
        <f t="shared" si="91"/>
        <v>0</v>
      </c>
      <c r="EFV97" s="787">
        <f t="shared" si="91"/>
        <v>0</v>
      </c>
      <c r="EFW97" s="787">
        <f t="shared" si="91"/>
        <v>0</v>
      </c>
      <c r="EFX97" s="787">
        <f t="shared" si="91"/>
        <v>0</v>
      </c>
      <c r="EFY97" s="787">
        <f t="shared" si="91"/>
        <v>0</v>
      </c>
      <c r="EFZ97" s="787">
        <f t="shared" si="91"/>
        <v>0</v>
      </c>
      <c r="EGA97" s="787">
        <f t="shared" si="91"/>
        <v>0</v>
      </c>
      <c r="EGB97" s="787">
        <f t="shared" si="91"/>
        <v>0</v>
      </c>
      <c r="EGC97" s="787">
        <f t="shared" si="91"/>
        <v>0</v>
      </c>
      <c r="EGD97" s="787">
        <f t="shared" si="91"/>
        <v>0</v>
      </c>
      <c r="EGE97" s="787">
        <f t="shared" si="91"/>
        <v>0</v>
      </c>
      <c r="EGF97" s="787">
        <f t="shared" si="91"/>
        <v>0</v>
      </c>
      <c r="EGG97" s="787">
        <f t="shared" si="91"/>
        <v>0</v>
      </c>
      <c r="EGH97" s="787">
        <f t="shared" si="91"/>
        <v>0</v>
      </c>
      <c r="EGI97" s="787">
        <f t="shared" si="91"/>
        <v>0</v>
      </c>
      <c r="EGJ97" s="787">
        <f t="shared" si="91"/>
        <v>0</v>
      </c>
      <c r="EGK97" s="787">
        <f t="shared" si="91"/>
        <v>0</v>
      </c>
      <c r="EGL97" s="787">
        <f t="shared" si="91"/>
        <v>0</v>
      </c>
      <c r="EGM97" s="787">
        <f t="shared" si="91"/>
        <v>0</v>
      </c>
      <c r="EGN97" s="787">
        <f t="shared" si="91"/>
        <v>0</v>
      </c>
      <c r="EGO97" s="787">
        <f t="shared" si="91"/>
        <v>0</v>
      </c>
      <c r="EGP97" s="787">
        <f t="shared" si="91"/>
        <v>0</v>
      </c>
      <c r="EGQ97" s="787">
        <f t="shared" si="91"/>
        <v>0</v>
      </c>
      <c r="EGR97" s="787">
        <f t="shared" si="91"/>
        <v>0</v>
      </c>
      <c r="EGS97" s="787">
        <f t="shared" si="91"/>
        <v>0</v>
      </c>
      <c r="EGT97" s="787">
        <f t="shared" si="91"/>
        <v>0</v>
      </c>
      <c r="EGU97" s="787">
        <f t="shared" si="91"/>
        <v>0</v>
      </c>
      <c r="EGV97" s="787">
        <f t="shared" si="91"/>
        <v>0</v>
      </c>
      <c r="EGW97" s="787">
        <f t="shared" si="91"/>
        <v>0</v>
      </c>
      <c r="EGX97" s="787">
        <f t="shared" si="91"/>
        <v>0</v>
      </c>
      <c r="EGY97" s="787">
        <f t="shared" si="91"/>
        <v>0</v>
      </c>
      <c r="EGZ97" s="787">
        <f t="shared" si="91"/>
        <v>0</v>
      </c>
      <c r="EHA97" s="787">
        <f t="shared" si="91"/>
        <v>0</v>
      </c>
      <c r="EHB97" s="787">
        <f t="shared" ref="EHB97:EJM97" si="92">SUM(EHB96+EHB98)</f>
        <v>0</v>
      </c>
      <c r="EHC97" s="787">
        <f t="shared" si="92"/>
        <v>0</v>
      </c>
      <c r="EHD97" s="787">
        <f t="shared" si="92"/>
        <v>0</v>
      </c>
      <c r="EHE97" s="787">
        <f t="shared" si="92"/>
        <v>0</v>
      </c>
      <c r="EHF97" s="787">
        <f t="shared" si="92"/>
        <v>0</v>
      </c>
      <c r="EHG97" s="787">
        <f t="shared" si="92"/>
        <v>0</v>
      </c>
      <c r="EHH97" s="787">
        <f t="shared" si="92"/>
        <v>0</v>
      </c>
      <c r="EHI97" s="787">
        <f t="shared" si="92"/>
        <v>0</v>
      </c>
      <c r="EHJ97" s="787">
        <f t="shared" si="92"/>
        <v>0</v>
      </c>
      <c r="EHK97" s="787">
        <f t="shared" si="92"/>
        <v>0</v>
      </c>
      <c r="EHL97" s="787">
        <f t="shared" si="92"/>
        <v>0</v>
      </c>
      <c r="EHM97" s="787">
        <f t="shared" si="92"/>
        <v>0</v>
      </c>
      <c r="EHN97" s="787">
        <f t="shared" si="92"/>
        <v>0</v>
      </c>
      <c r="EHO97" s="787">
        <f t="shared" si="92"/>
        <v>0</v>
      </c>
      <c r="EHP97" s="787">
        <f t="shared" si="92"/>
        <v>0</v>
      </c>
      <c r="EHQ97" s="787">
        <f t="shared" si="92"/>
        <v>0</v>
      </c>
      <c r="EHR97" s="787">
        <f t="shared" si="92"/>
        <v>0</v>
      </c>
      <c r="EHS97" s="787">
        <f t="shared" si="92"/>
        <v>0</v>
      </c>
      <c r="EHT97" s="787">
        <f t="shared" si="92"/>
        <v>0</v>
      </c>
      <c r="EHU97" s="787">
        <f t="shared" si="92"/>
        <v>0</v>
      </c>
      <c r="EHV97" s="787">
        <f t="shared" si="92"/>
        <v>0</v>
      </c>
      <c r="EHW97" s="787">
        <f t="shared" si="92"/>
        <v>0</v>
      </c>
      <c r="EHX97" s="787">
        <f t="shared" si="92"/>
        <v>0</v>
      </c>
      <c r="EHY97" s="787">
        <f t="shared" si="92"/>
        <v>0</v>
      </c>
      <c r="EHZ97" s="787">
        <f t="shared" si="92"/>
        <v>0</v>
      </c>
      <c r="EIA97" s="787">
        <f t="shared" si="92"/>
        <v>0</v>
      </c>
      <c r="EIB97" s="787">
        <f t="shared" si="92"/>
        <v>0</v>
      </c>
      <c r="EIC97" s="787">
        <f t="shared" si="92"/>
        <v>0</v>
      </c>
      <c r="EID97" s="787">
        <f t="shared" si="92"/>
        <v>0</v>
      </c>
      <c r="EIE97" s="787">
        <f t="shared" si="92"/>
        <v>0</v>
      </c>
      <c r="EIF97" s="787">
        <f t="shared" si="92"/>
        <v>0</v>
      </c>
      <c r="EIG97" s="787">
        <f t="shared" si="92"/>
        <v>0</v>
      </c>
      <c r="EIH97" s="787">
        <f t="shared" si="92"/>
        <v>0</v>
      </c>
      <c r="EII97" s="787">
        <f t="shared" si="92"/>
        <v>0</v>
      </c>
      <c r="EIJ97" s="787">
        <f t="shared" si="92"/>
        <v>0</v>
      </c>
      <c r="EIK97" s="787">
        <f t="shared" si="92"/>
        <v>0</v>
      </c>
      <c r="EIL97" s="787">
        <f t="shared" si="92"/>
        <v>0</v>
      </c>
      <c r="EIM97" s="787">
        <f t="shared" si="92"/>
        <v>0</v>
      </c>
      <c r="EIN97" s="787">
        <f t="shared" si="92"/>
        <v>0</v>
      </c>
      <c r="EIO97" s="787">
        <f t="shared" si="92"/>
        <v>0</v>
      </c>
      <c r="EIP97" s="787">
        <f t="shared" si="92"/>
        <v>0</v>
      </c>
      <c r="EIQ97" s="787">
        <f t="shared" si="92"/>
        <v>0</v>
      </c>
      <c r="EIR97" s="787">
        <f t="shared" si="92"/>
        <v>0</v>
      </c>
      <c r="EIS97" s="787">
        <f t="shared" si="92"/>
        <v>0</v>
      </c>
      <c r="EIT97" s="787">
        <f t="shared" si="92"/>
        <v>0</v>
      </c>
      <c r="EIU97" s="787">
        <f t="shared" si="92"/>
        <v>0</v>
      </c>
      <c r="EIV97" s="787">
        <f t="shared" si="92"/>
        <v>0</v>
      </c>
      <c r="EIW97" s="787">
        <f t="shared" si="92"/>
        <v>0</v>
      </c>
      <c r="EIX97" s="787">
        <f t="shared" si="92"/>
        <v>0</v>
      </c>
      <c r="EIY97" s="787">
        <f t="shared" si="92"/>
        <v>0</v>
      </c>
      <c r="EIZ97" s="787">
        <f t="shared" si="92"/>
        <v>0</v>
      </c>
      <c r="EJA97" s="787">
        <f t="shared" si="92"/>
        <v>0</v>
      </c>
      <c r="EJB97" s="787">
        <f t="shared" si="92"/>
        <v>0</v>
      </c>
      <c r="EJC97" s="787">
        <f t="shared" si="92"/>
        <v>0</v>
      </c>
      <c r="EJD97" s="787">
        <f t="shared" si="92"/>
        <v>0</v>
      </c>
      <c r="EJE97" s="787">
        <f t="shared" si="92"/>
        <v>0</v>
      </c>
      <c r="EJF97" s="787">
        <f t="shared" si="92"/>
        <v>0</v>
      </c>
      <c r="EJG97" s="787">
        <f t="shared" si="92"/>
        <v>0</v>
      </c>
      <c r="EJH97" s="787">
        <f t="shared" si="92"/>
        <v>0</v>
      </c>
      <c r="EJI97" s="787">
        <f t="shared" si="92"/>
        <v>0</v>
      </c>
      <c r="EJJ97" s="787">
        <f t="shared" si="92"/>
        <v>0</v>
      </c>
      <c r="EJK97" s="787">
        <f t="shared" si="92"/>
        <v>0</v>
      </c>
      <c r="EJL97" s="787">
        <f t="shared" si="92"/>
        <v>0</v>
      </c>
      <c r="EJM97" s="787">
        <f t="shared" si="92"/>
        <v>0</v>
      </c>
      <c r="EJN97" s="787">
        <f t="shared" ref="EJN97:ELY97" si="93">SUM(EJN96+EJN98)</f>
        <v>0</v>
      </c>
      <c r="EJO97" s="787">
        <f t="shared" si="93"/>
        <v>0</v>
      </c>
      <c r="EJP97" s="787">
        <f t="shared" si="93"/>
        <v>0</v>
      </c>
      <c r="EJQ97" s="787">
        <f t="shared" si="93"/>
        <v>0</v>
      </c>
      <c r="EJR97" s="787">
        <f t="shared" si="93"/>
        <v>0</v>
      </c>
      <c r="EJS97" s="787">
        <f t="shared" si="93"/>
        <v>0</v>
      </c>
      <c r="EJT97" s="787">
        <f t="shared" si="93"/>
        <v>0</v>
      </c>
      <c r="EJU97" s="787">
        <f t="shared" si="93"/>
        <v>0</v>
      </c>
      <c r="EJV97" s="787">
        <f t="shared" si="93"/>
        <v>0</v>
      </c>
      <c r="EJW97" s="787">
        <f t="shared" si="93"/>
        <v>0</v>
      </c>
      <c r="EJX97" s="787">
        <f t="shared" si="93"/>
        <v>0</v>
      </c>
      <c r="EJY97" s="787">
        <f t="shared" si="93"/>
        <v>0</v>
      </c>
      <c r="EJZ97" s="787">
        <f t="shared" si="93"/>
        <v>0</v>
      </c>
      <c r="EKA97" s="787">
        <f t="shared" si="93"/>
        <v>0</v>
      </c>
      <c r="EKB97" s="787">
        <f t="shared" si="93"/>
        <v>0</v>
      </c>
      <c r="EKC97" s="787">
        <f t="shared" si="93"/>
        <v>0</v>
      </c>
      <c r="EKD97" s="787">
        <f t="shared" si="93"/>
        <v>0</v>
      </c>
      <c r="EKE97" s="787">
        <f t="shared" si="93"/>
        <v>0</v>
      </c>
      <c r="EKF97" s="787">
        <f t="shared" si="93"/>
        <v>0</v>
      </c>
      <c r="EKG97" s="787">
        <f t="shared" si="93"/>
        <v>0</v>
      </c>
      <c r="EKH97" s="787">
        <f t="shared" si="93"/>
        <v>0</v>
      </c>
      <c r="EKI97" s="787">
        <f t="shared" si="93"/>
        <v>0</v>
      </c>
      <c r="EKJ97" s="787">
        <f t="shared" si="93"/>
        <v>0</v>
      </c>
      <c r="EKK97" s="787">
        <f t="shared" si="93"/>
        <v>0</v>
      </c>
      <c r="EKL97" s="787">
        <f t="shared" si="93"/>
        <v>0</v>
      </c>
      <c r="EKM97" s="787">
        <f t="shared" si="93"/>
        <v>0</v>
      </c>
      <c r="EKN97" s="787">
        <f t="shared" si="93"/>
        <v>0</v>
      </c>
      <c r="EKO97" s="787">
        <f t="shared" si="93"/>
        <v>0</v>
      </c>
      <c r="EKP97" s="787">
        <f t="shared" si="93"/>
        <v>0</v>
      </c>
      <c r="EKQ97" s="787">
        <f t="shared" si="93"/>
        <v>0</v>
      </c>
      <c r="EKR97" s="787">
        <f t="shared" si="93"/>
        <v>0</v>
      </c>
      <c r="EKS97" s="787">
        <f t="shared" si="93"/>
        <v>0</v>
      </c>
      <c r="EKT97" s="787">
        <f t="shared" si="93"/>
        <v>0</v>
      </c>
      <c r="EKU97" s="787">
        <f t="shared" si="93"/>
        <v>0</v>
      </c>
      <c r="EKV97" s="787">
        <f t="shared" si="93"/>
        <v>0</v>
      </c>
      <c r="EKW97" s="787">
        <f t="shared" si="93"/>
        <v>0</v>
      </c>
      <c r="EKX97" s="787">
        <f t="shared" si="93"/>
        <v>0</v>
      </c>
      <c r="EKY97" s="787">
        <f t="shared" si="93"/>
        <v>0</v>
      </c>
      <c r="EKZ97" s="787">
        <f t="shared" si="93"/>
        <v>0</v>
      </c>
      <c r="ELA97" s="787">
        <f t="shared" si="93"/>
        <v>0</v>
      </c>
      <c r="ELB97" s="787">
        <f t="shared" si="93"/>
        <v>0</v>
      </c>
      <c r="ELC97" s="787">
        <f t="shared" si="93"/>
        <v>0</v>
      </c>
      <c r="ELD97" s="787">
        <f t="shared" si="93"/>
        <v>0</v>
      </c>
      <c r="ELE97" s="787">
        <f t="shared" si="93"/>
        <v>0</v>
      </c>
      <c r="ELF97" s="787">
        <f t="shared" si="93"/>
        <v>0</v>
      </c>
      <c r="ELG97" s="787">
        <f t="shared" si="93"/>
        <v>0</v>
      </c>
      <c r="ELH97" s="787">
        <f t="shared" si="93"/>
        <v>0</v>
      </c>
      <c r="ELI97" s="787">
        <f t="shared" si="93"/>
        <v>0</v>
      </c>
      <c r="ELJ97" s="787">
        <f t="shared" si="93"/>
        <v>0</v>
      </c>
      <c r="ELK97" s="787">
        <f t="shared" si="93"/>
        <v>0</v>
      </c>
      <c r="ELL97" s="787">
        <f t="shared" si="93"/>
        <v>0</v>
      </c>
      <c r="ELM97" s="787">
        <f t="shared" si="93"/>
        <v>0</v>
      </c>
      <c r="ELN97" s="787">
        <f t="shared" si="93"/>
        <v>0</v>
      </c>
      <c r="ELO97" s="787">
        <f t="shared" si="93"/>
        <v>0</v>
      </c>
      <c r="ELP97" s="787">
        <f t="shared" si="93"/>
        <v>0</v>
      </c>
      <c r="ELQ97" s="787">
        <f t="shared" si="93"/>
        <v>0</v>
      </c>
      <c r="ELR97" s="787">
        <f t="shared" si="93"/>
        <v>0</v>
      </c>
      <c r="ELS97" s="787">
        <f t="shared" si="93"/>
        <v>0</v>
      </c>
      <c r="ELT97" s="787">
        <f t="shared" si="93"/>
        <v>0</v>
      </c>
      <c r="ELU97" s="787">
        <f t="shared" si="93"/>
        <v>0</v>
      </c>
      <c r="ELV97" s="787">
        <f t="shared" si="93"/>
        <v>0</v>
      </c>
      <c r="ELW97" s="787">
        <f t="shared" si="93"/>
        <v>0</v>
      </c>
      <c r="ELX97" s="787">
        <f t="shared" si="93"/>
        <v>0</v>
      </c>
      <c r="ELY97" s="787">
        <f t="shared" si="93"/>
        <v>0</v>
      </c>
      <c r="ELZ97" s="787">
        <f t="shared" ref="ELZ97:EOK97" si="94">SUM(ELZ96+ELZ98)</f>
        <v>0</v>
      </c>
      <c r="EMA97" s="787">
        <f t="shared" si="94"/>
        <v>0</v>
      </c>
      <c r="EMB97" s="787">
        <f t="shared" si="94"/>
        <v>0</v>
      </c>
      <c r="EMC97" s="787">
        <f t="shared" si="94"/>
        <v>0</v>
      </c>
      <c r="EMD97" s="787">
        <f t="shared" si="94"/>
        <v>0</v>
      </c>
      <c r="EME97" s="787">
        <f t="shared" si="94"/>
        <v>0</v>
      </c>
      <c r="EMF97" s="787">
        <f t="shared" si="94"/>
        <v>0</v>
      </c>
      <c r="EMG97" s="787">
        <f t="shared" si="94"/>
        <v>0</v>
      </c>
      <c r="EMH97" s="787">
        <f t="shared" si="94"/>
        <v>0</v>
      </c>
      <c r="EMI97" s="787">
        <f t="shared" si="94"/>
        <v>0</v>
      </c>
      <c r="EMJ97" s="787">
        <f t="shared" si="94"/>
        <v>0</v>
      </c>
      <c r="EMK97" s="787">
        <f t="shared" si="94"/>
        <v>0</v>
      </c>
      <c r="EML97" s="787">
        <f t="shared" si="94"/>
        <v>0</v>
      </c>
      <c r="EMM97" s="787">
        <f t="shared" si="94"/>
        <v>0</v>
      </c>
      <c r="EMN97" s="787">
        <f t="shared" si="94"/>
        <v>0</v>
      </c>
      <c r="EMO97" s="787">
        <f t="shared" si="94"/>
        <v>0</v>
      </c>
      <c r="EMP97" s="787">
        <f t="shared" si="94"/>
        <v>0</v>
      </c>
      <c r="EMQ97" s="787">
        <f t="shared" si="94"/>
        <v>0</v>
      </c>
      <c r="EMR97" s="787">
        <f t="shared" si="94"/>
        <v>0</v>
      </c>
      <c r="EMS97" s="787">
        <f t="shared" si="94"/>
        <v>0</v>
      </c>
      <c r="EMT97" s="787">
        <f t="shared" si="94"/>
        <v>0</v>
      </c>
      <c r="EMU97" s="787">
        <f t="shared" si="94"/>
        <v>0</v>
      </c>
      <c r="EMV97" s="787">
        <f t="shared" si="94"/>
        <v>0</v>
      </c>
      <c r="EMW97" s="787">
        <f t="shared" si="94"/>
        <v>0</v>
      </c>
      <c r="EMX97" s="787">
        <f t="shared" si="94"/>
        <v>0</v>
      </c>
      <c r="EMY97" s="787">
        <f t="shared" si="94"/>
        <v>0</v>
      </c>
      <c r="EMZ97" s="787">
        <f t="shared" si="94"/>
        <v>0</v>
      </c>
      <c r="ENA97" s="787">
        <f t="shared" si="94"/>
        <v>0</v>
      </c>
      <c r="ENB97" s="787">
        <f t="shared" si="94"/>
        <v>0</v>
      </c>
      <c r="ENC97" s="787">
        <f t="shared" si="94"/>
        <v>0</v>
      </c>
      <c r="END97" s="787">
        <f t="shared" si="94"/>
        <v>0</v>
      </c>
      <c r="ENE97" s="787">
        <f t="shared" si="94"/>
        <v>0</v>
      </c>
      <c r="ENF97" s="787">
        <f t="shared" si="94"/>
        <v>0</v>
      </c>
      <c r="ENG97" s="787">
        <f t="shared" si="94"/>
        <v>0</v>
      </c>
      <c r="ENH97" s="787">
        <f t="shared" si="94"/>
        <v>0</v>
      </c>
      <c r="ENI97" s="787">
        <f t="shared" si="94"/>
        <v>0</v>
      </c>
      <c r="ENJ97" s="787">
        <f t="shared" si="94"/>
        <v>0</v>
      </c>
      <c r="ENK97" s="787">
        <f t="shared" si="94"/>
        <v>0</v>
      </c>
      <c r="ENL97" s="787">
        <f t="shared" si="94"/>
        <v>0</v>
      </c>
      <c r="ENM97" s="787">
        <f t="shared" si="94"/>
        <v>0</v>
      </c>
      <c r="ENN97" s="787">
        <f t="shared" si="94"/>
        <v>0</v>
      </c>
      <c r="ENO97" s="787">
        <f t="shared" si="94"/>
        <v>0</v>
      </c>
      <c r="ENP97" s="787">
        <f t="shared" si="94"/>
        <v>0</v>
      </c>
      <c r="ENQ97" s="787">
        <f t="shared" si="94"/>
        <v>0</v>
      </c>
      <c r="ENR97" s="787">
        <f t="shared" si="94"/>
        <v>0</v>
      </c>
      <c r="ENS97" s="787">
        <f t="shared" si="94"/>
        <v>0</v>
      </c>
      <c r="ENT97" s="787">
        <f t="shared" si="94"/>
        <v>0</v>
      </c>
      <c r="ENU97" s="787">
        <f t="shared" si="94"/>
        <v>0</v>
      </c>
      <c r="ENV97" s="787">
        <f t="shared" si="94"/>
        <v>0</v>
      </c>
      <c r="ENW97" s="787">
        <f t="shared" si="94"/>
        <v>0</v>
      </c>
      <c r="ENX97" s="787">
        <f t="shared" si="94"/>
        <v>0</v>
      </c>
      <c r="ENY97" s="787">
        <f t="shared" si="94"/>
        <v>0</v>
      </c>
      <c r="ENZ97" s="787">
        <f t="shared" si="94"/>
        <v>0</v>
      </c>
      <c r="EOA97" s="787">
        <f t="shared" si="94"/>
        <v>0</v>
      </c>
      <c r="EOB97" s="787">
        <f t="shared" si="94"/>
        <v>0</v>
      </c>
      <c r="EOC97" s="787">
        <f t="shared" si="94"/>
        <v>0</v>
      </c>
      <c r="EOD97" s="787">
        <f t="shared" si="94"/>
        <v>0</v>
      </c>
      <c r="EOE97" s="787">
        <f t="shared" si="94"/>
        <v>0</v>
      </c>
      <c r="EOF97" s="787">
        <f t="shared" si="94"/>
        <v>0</v>
      </c>
      <c r="EOG97" s="787">
        <f t="shared" si="94"/>
        <v>0</v>
      </c>
      <c r="EOH97" s="787">
        <f t="shared" si="94"/>
        <v>0</v>
      </c>
      <c r="EOI97" s="787">
        <f t="shared" si="94"/>
        <v>0</v>
      </c>
      <c r="EOJ97" s="787">
        <f t="shared" si="94"/>
        <v>0</v>
      </c>
      <c r="EOK97" s="787">
        <f t="shared" si="94"/>
        <v>0</v>
      </c>
      <c r="EOL97" s="787">
        <f t="shared" ref="EOL97:EQW97" si="95">SUM(EOL96+EOL98)</f>
        <v>0</v>
      </c>
      <c r="EOM97" s="787">
        <f t="shared" si="95"/>
        <v>0</v>
      </c>
      <c r="EON97" s="787">
        <f t="shared" si="95"/>
        <v>0</v>
      </c>
      <c r="EOO97" s="787">
        <f t="shared" si="95"/>
        <v>0</v>
      </c>
      <c r="EOP97" s="787">
        <f t="shared" si="95"/>
        <v>0</v>
      </c>
      <c r="EOQ97" s="787">
        <f t="shared" si="95"/>
        <v>0</v>
      </c>
      <c r="EOR97" s="787">
        <f t="shared" si="95"/>
        <v>0</v>
      </c>
      <c r="EOS97" s="787">
        <f t="shared" si="95"/>
        <v>0</v>
      </c>
      <c r="EOT97" s="787">
        <f t="shared" si="95"/>
        <v>0</v>
      </c>
      <c r="EOU97" s="787">
        <f t="shared" si="95"/>
        <v>0</v>
      </c>
      <c r="EOV97" s="787">
        <f t="shared" si="95"/>
        <v>0</v>
      </c>
      <c r="EOW97" s="787">
        <f t="shared" si="95"/>
        <v>0</v>
      </c>
      <c r="EOX97" s="787">
        <f t="shared" si="95"/>
        <v>0</v>
      </c>
      <c r="EOY97" s="787">
        <f t="shared" si="95"/>
        <v>0</v>
      </c>
      <c r="EOZ97" s="787">
        <f t="shared" si="95"/>
        <v>0</v>
      </c>
      <c r="EPA97" s="787">
        <f t="shared" si="95"/>
        <v>0</v>
      </c>
      <c r="EPB97" s="787">
        <f t="shared" si="95"/>
        <v>0</v>
      </c>
      <c r="EPC97" s="787">
        <f t="shared" si="95"/>
        <v>0</v>
      </c>
      <c r="EPD97" s="787">
        <f t="shared" si="95"/>
        <v>0</v>
      </c>
      <c r="EPE97" s="787">
        <f t="shared" si="95"/>
        <v>0</v>
      </c>
      <c r="EPF97" s="787">
        <f t="shared" si="95"/>
        <v>0</v>
      </c>
      <c r="EPG97" s="787">
        <f t="shared" si="95"/>
        <v>0</v>
      </c>
      <c r="EPH97" s="787">
        <f t="shared" si="95"/>
        <v>0</v>
      </c>
      <c r="EPI97" s="787">
        <f t="shared" si="95"/>
        <v>0</v>
      </c>
      <c r="EPJ97" s="787">
        <f t="shared" si="95"/>
        <v>0</v>
      </c>
      <c r="EPK97" s="787">
        <f t="shared" si="95"/>
        <v>0</v>
      </c>
      <c r="EPL97" s="787">
        <f t="shared" si="95"/>
        <v>0</v>
      </c>
      <c r="EPM97" s="787">
        <f t="shared" si="95"/>
        <v>0</v>
      </c>
      <c r="EPN97" s="787">
        <f t="shared" si="95"/>
        <v>0</v>
      </c>
      <c r="EPO97" s="787">
        <f t="shared" si="95"/>
        <v>0</v>
      </c>
      <c r="EPP97" s="787">
        <f t="shared" si="95"/>
        <v>0</v>
      </c>
      <c r="EPQ97" s="787">
        <f t="shared" si="95"/>
        <v>0</v>
      </c>
      <c r="EPR97" s="787">
        <f t="shared" si="95"/>
        <v>0</v>
      </c>
      <c r="EPS97" s="787">
        <f t="shared" si="95"/>
        <v>0</v>
      </c>
      <c r="EPT97" s="787">
        <f t="shared" si="95"/>
        <v>0</v>
      </c>
      <c r="EPU97" s="787">
        <f t="shared" si="95"/>
        <v>0</v>
      </c>
      <c r="EPV97" s="787">
        <f t="shared" si="95"/>
        <v>0</v>
      </c>
      <c r="EPW97" s="787">
        <f t="shared" si="95"/>
        <v>0</v>
      </c>
      <c r="EPX97" s="787">
        <f t="shared" si="95"/>
        <v>0</v>
      </c>
      <c r="EPY97" s="787">
        <f t="shared" si="95"/>
        <v>0</v>
      </c>
      <c r="EPZ97" s="787">
        <f t="shared" si="95"/>
        <v>0</v>
      </c>
      <c r="EQA97" s="787">
        <f t="shared" si="95"/>
        <v>0</v>
      </c>
      <c r="EQB97" s="787">
        <f t="shared" si="95"/>
        <v>0</v>
      </c>
      <c r="EQC97" s="787">
        <f t="shared" si="95"/>
        <v>0</v>
      </c>
      <c r="EQD97" s="787">
        <f t="shared" si="95"/>
        <v>0</v>
      </c>
      <c r="EQE97" s="787">
        <f t="shared" si="95"/>
        <v>0</v>
      </c>
      <c r="EQF97" s="787">
        <f t="shared" si="95"/>
        <v>0</v>
      </c>
      <c r="EQG97" s="787">
        <f t="shared" si="95"/>
        <v>0</v>
      </c>
      <c r="EQH97" s="787">
        <f t="shared" si="95"/>
        <v>0</v>
      </c>
      <c r="EQI97" s="787">
        <f t="shared" si="95"/>
        <v>0</v>
      </c>
      <c r="EQJ97" s="787">
        <f t="shared" si="95"/>
        <v>0</v>
      </c>
      <c r="EQK97" s="787">
        <f t="shared" si="95"/>
        <v>0</v>
      </c>
      <c r="EQL97" s="787">
        <f t="shared" si="95"/>
        <v>0</v>
      </c>
      <c r="EQM97" s="787">
        <f t="shared" si="95"/>
        <v>0</v>
      </c>
      <c r="EQN97" s="787">
        <f t="shared" si="95"/>
        <v>0</v>
      </c>
      <c r="EQO97" s="787">
        <f t="shared" si="95"/>
        <v>0</v>
      </c>
      <c r="EQP97" s="787">
        <f t="shared" si="95"/>
        <v>0</v>
      </c>
      <c r="EQQ97" s="787">
        <f t="shared" si="95"/>
        <v>0</v>
      </c>
      <c r="EQR97" s="787">
        <f t="shared" si="95"/>
        <v>0</v>
      </c>
      <c r="EQS97" s="787">
        <f t="shared" si="95"/>
        <v>0</v>
      </c>
      <c r="EQT97" s="787">
        <f t="shared" si="95"/>
        <v>0</v>
      </c>
      <c r="EQU97" s="787">
        <f t="shared" si="95"/>
        <v>0</v>
      </c>
      <c r="EQV97" s="787">
        <f t="shared" si="95"/>
        <v>0</v>
      </c>
      <c r="EQW97" s="787">
        <f t="shared" si="95"/>
        <v>0</v>
      </c>
      <c r="EQX97" s="787">
        <f t="shared" ref="EQX97:ETI97" si="96">SUM(EQX96+EQX98)</f>
        <v>0</v>
      </c>
      <c r="EQY97" s="787">
        <f t="shared" si="96"/>
        <v>0</v>
      </c>
      <c r="EQZ97" s="787">
        <f t="shared" si="96"/>
        <v>0</v>
      </c>
      <c r="ERA97" s="787">
        <f t="shared" si="96"/>
        <v>0</v>
      </c>
      <c r="ERB97" s="787">
        <f t="shared" si="96"/>
        <v>0</v>
      </c>
      <c r="ERC97" s="787">
        <f t="shared" si="96"/>
        <v>0</v>
      </c>
      <c r="ERD97" s="787">
        <f t="shared" si="96"/>
        <v>0</v>
      </c>
      <c r="ERE97" s="787">
        <f t="shared" si="96"/>
        <v>0</v>
      </c>
      <c r="ERF97" s="787">
        <f t="shared" si="96"/>
        <v>0</v>
      </c>
      <c r="ERG97" s="787">
        <f t="shared" si="96"/>
        <v>0</v>
      </c>
      <c r="ERH97" s="787">
        <f t="shared" si="96"/>
        <v>0</v>
      </c>
      <c r="ERI97" s="787">
        <f t="shared" si="96"/>
        <v>0</v>
      </c>
      <c r="ERJ97" s="787">
        <f t="shared" si="96"/>
        <v>0</v>
      </c>
      <c r="ERK97" s="787">
        <f t="shared" si="96"/>
        <v>0</v>
      </c>
      <c r="ERL97" s="787">
        <f t="shared" si="96"/>
        <v>0</v>
      </c>
      <c r="ERM97" s="787">
        <f t="shared" si="96"/>
        <v>0</v>
      </c>
      <c r="ERN97" s="787">
        <f t="shared" si="96"/>
        <v>0</v>
      </c>
      <c r="ERO97" s="787">
        <f t="shared" si="96"/>
        <v>0</v>
      </c>
      <c r="ERP97" s="787">
        <f t="shared" si="96"/>
        <v>0</v>
      </c>
      <c r="ERQ97" s="787">
        <f t="shared" si="96"/>
        <v>0</v>
      </c>
      <c r="ERR97" s="787">
        <f t="shared" si="96"/>
        <v>0</v>
      </c>
      <c r="ERS97" s="787">
        <f t="shared" si="96"/>
        <v>0</v>
      </c>
      <c r="ERT97" s="787">
        <f t="shared" si="96"/>
        <v>0</v>
      </c>
      <c r="ERU97" s="787">
        <f t="shared" si="96"/>
        <v>0</v>
      </c>
      <c r="ERV97" s="787">
        <f t="shared" si="96"/>
        <v>0</v>
      </c>
      <c r="ERW97" s="787">
        <f t="shared" si="96"/>
        <v>0</v>
      </c>
      <c r="ERX97" s="787">
        <f t="shared" si="96"/>
        <v>0</v>
      </c>
      <c r="ERY97" s="787">
        <f t="shared" si="96"/>
        <v>0</v>
      </c>
      <c r="ERZ97" s="787">
        <f t="shared" si="96"/>
        <v>0</v>
      </c>
      <c r="ESA97" s="787">
        <f t="shared" si="96"/>
        <v>0</v>
      </c>
      <c r="ESB97" s="787">
        <f t="shared" si="96"/>
        <v>0</v>
      </c>
      <c r="ESC97" s="787">
        <f t="shared" si="96"/>
        <v>0</v>
      </c>
      <c r="ESD97" s="787">
        <f t="shared" si="96"/>
        <v>0</v>
      </c>
      <c r="ESE97" s="787">
        <f t="shared" si="96"/>
        <v>0</v>
      </c>
      <c r="ESF97" s="787">
        <f t="shared" si="96"/>
        <v>0</v>
      </c>
      <c r="ESG97" s="787">
        <f t="shared" si="96"/>
        <v>0</v>
      </c>
      <c r="ESH97" s="787">
        <f t="shared" si="96"/>
        <v>0</v>
      </c>
      <c r="ESI97" s="787">
        <f t="shared" si="96"/>
        <v>0</v>
      </c>
      <c r="ESJ97" s="787">
        <f t="shared" si="96"/>
        <v>0</v>
      </c>
      <c r="ESK97" s="787">
        <f t="shared" si="96"/>
        <v>0</v>
      </c>
      <c r="ESL97" s="787">
        <f t="shared" si="96"/>
        <v>0</v>
      </c>
      <c r="ESM97" s="787">
        <f t="shared" si="96"/>
        <v>0</v>
      </c>
      <c r="ESN97" s="787">
        <f t="shared" si="96"/>
        <v>0</v>
      </c>
      <c r="ESO97" s="787">
        <f t="shared" si="96"/>
        <v>0</v>
      </c>
      <c r="ESP97" s="787">
        <f t="shared" si="96"/>
        <v>0</v>
      </c>
      <c r="ESQ97" s="787">
        <f t="shared" si="96"/>
        <v>0</v>
      </c>
      <c r="ESR97" s="787">
        <f t="shared" si="96"/>
        <v>0</v>
      </c>
      <c r="ESS97" s="787">
        <f t="shared" si="96"/>
        <v>0</v>
      </c>
      <c r="EST97" s="787">
        <f t="shared" si="96"/>
        <v>0</v>
      </c>
      <c r="ESU97" s="787">
        <f t="shared" si="96"/>
        <v>0</v>
      </c>
      <c r="ESV97" s="787">
        <f t="shared" si="96"/>
        <v>0</v>
      </c>
      <c r="ESW97" s="787">
        <f t="shared" si="96"/>
        <v>0</v>
      </c>
      <c r="ESX97" s="787">
        <f t="shared" si="96"/>
        <v>0</v>
      </c>
      <c r="ESY97" s="787">
        <f t="shared" si="96"/>
        <v>0</v>
      </c>
      <c r="ESZ97" s="787">
        <f t="shared" si="96"/>
        <v>0</v>
      </c>
      <c r="ETA97" s="787">
        <f t="shared" si="96"/>
        <v>0</v>
      </c>
      <c r="ETB97" s="787">
        <f t="shared" si="96"/>
        <v>0</v>
      </c>
      <c r="ETC97" s="787">
        <f t="shared" si="96"/>
        <v>0</v>
      </c>
      <c r="ETD97" s="787">
        <f t="shared" si="96"/>
        <v>0</v>
      </c>
      <c r="ETE97" s="787">
        <f t="shared" si="96"/>
        <v>0</v>
      </c>
      <c r="ETF97" s="787">
        <f t="shared" si="96"/>
        <v>0</v>
      </c>
      <c r="ETG97" s="787">
        <f t="shared" si="96"/>
        <v>0</v>
      </c>
      <c r="ETH97" s="787">
        <f t="shared" si="96"/>
        <v>0</v>
      </c>
      <c r="ETI97" s="787">
        <f t="shared" si="96"/>
        <v>0</v>
      </c>
      <c r="ETJ97" s="787">
        <f t="shared" ref="ETJ97:EVU97" si="97">SUM(ETJ96+ETJ98)</f>
        <v>0</v>
      </c>
      <c r="ETK97" s="787">
        <f t="shared" si="97"/>
        <v>0</v>
      </c>
      <c r="ETL97" s="787">
        <f t="shared" si="97"/>
        <v>0</v>
      </c>
      <c r="ETM97" s="787">
        <f t="shared" si="97"/>
        <v>0</v>
      </c>
      <c r="ETN97" s="787">
        <f t="shared" si="97"/>
        <v>0</v>
      </c>
      <c r="ETO97" s="787">
        <f t="shared" si="97"/>
        <v>0</v>
      </c>
      <c r="ETP97" s="787">
        <f t="shared" si="97"/>
        <v>0</v>
      </c>
      <c r="ETQ97" s="787">
        <f t="shared" si="97"/>
        <v>0</v>
      </c>
      <c r="ETR97" s="787">
        <f t="shared" si="97"/>
        <v>0</v>
      </c>
      <c r="ETS97" s="787">
        <f t="shared" si="97"/>
        <v>0</v>
      </c>
      <c r="ETT97" s="787">
        <f t="shared" si="97"/>
        <v>0</v>
      </c>
      <c r="ETU97" s="787">
        <f t="shared" si="97"/>
        <v>0</v>
      </c>
      <c r="ETV97" s="787">
        <f t="shared" si="97"/>
        <v>0</v>
      </c>
      <c r="ETW97" s="787">
        <f t="shared" si="97"/>
        <v>0</v>
      </c>
      <c r="ETX97" s="787">
        <f t="shared" si="97"/>
        <v>0</v>
      </c>
      <c r="ETY97" s="787">
        <f t="shared" si="97"/>
        <v>0</v>
      </c>
      <c r="ETZ97" s="787">
        <f t="shared" si="97"/>
        <v>0</v>
      </c>
      <c r="EUA97" s="787">
        <f t="shared" si="97"/>
        <v>0</v>
      </c>
      <c r="EUB97" s="787">
        <f t="shared" si="97"/>
        <v>0</v>
      </c>
      <c r="EUC97" s="787">
        <f t="shared" si="97"/>
        <v>0</v>
      </c>
      <c r="EUD97" s="787">
        <f t="shared" si="97"/>
        <v>0</v>
      </c>
      <c r="EUE97" s="787">
        <f t="shared" si="97"/>
        <v>0</v>
      </c>
      <c r="EUF97" s="787">
        <f t="shared" si="97"/>
        <v>0</v>
      </c>
      <c r="EUG97" s="787">
        <f t="shared" si="97"/>
        <v>0</v>
      </c>
      <c r="EUH97" s="787">
        <f t="shared" si="97"/>
        <v>0</v>
      </c>
      <c r="EUI97" s="787">
        <f t="shared" si="97"/>
        <v>0</v>
      </c>
      <c r="EUJ97" s="787">
        <f t="shared" si="97"/>
        <v>0</v>
      </c>
      <c r="EUK97" s="787">
        <f t="shared" si="97"/>
        <v>0</v>
      </c>
      <c r="EUL97" s="787">
        <f t="shared" si="97"/>
        <v>0</v>
      </c>
      <c r="EUM97" s="787">
        <f t="shared" si="97"/>
        <v>0</v>
      </c>
      <c r="EUN97" s="787">
        <f t="shared" si="97"/>
        <v>0</v>
      </c>
      <c r="EUO97" s="787">
        <f t="shared" si="97"/>
        <v>0</v>
      </c>
      <c r="EUP97" s="787">
        <f t="shared" si="97"/>
        <v>0</v>
      </c>
      <c r="EUQ97" s="787">
        <f t="shared" si="97"/>
        <v>0</v>
      </c>
      <c r="EUR97" s="787">
        <f t="shared" si="97"/>
        <v>0</v>
      </c>
      <c r="EUS97" s="787">
        <f t="shared" si="97"/>
        <v>0</v>
      </c>
      <c r="EUT97" s="787">
        <f t="shared" si="97"/>
        <v>0</v>
      </c>
      <c r="EUU97" s="787">
        <f t="shared" si="97"/>
        <v>0</v>
      </c>
      <c r="EUV97" s="787">
        <f t="shared" si="97"/>
        <v>0</v>
      </c>
      <c r="EUW97" s="787">
        <f t="shared" si="97"/>
        <v>0</v>
      </c>
      <c r="EUX97" s="787">
        <f t="shared" si="97"/>
        <v>0</v>
      </c>
      <c r="EUY97" s="787">
        <f t="shared" si="97"/>
        <v>0</v>
      </c>
      <c r="EUZ97" s="787">
        <f t="shared" si="97"/>
        <v>0</v>
      </c>
      <c r="EVA97" s="787">
        <f t="shared" si="97"/>
        <v>0</v>
      </c>
      <c r="EVB97" s="787">
        <f t="shared" si="97"/>
        <v>0</v>
      </c>
      <c r="EVC97" s="787">
        <f t="shared" si="97"/>
        <v>0</v>
      </c>
      <c r="EVD97" s="787">
        <f t="shared" si="97"/>
        <v>0</v>
      </c>
      <c r="EVE97" s="787">
        <f t="shared" si="97"/>
        <v>0</v>
      </c>
      <c r="EVF97" s="787">
        <f t="shared" si="97"/>
        <v>0</v>
      </c>
      <c r="EVG97" s="787">
        <f t="shared" si="97"/>
        <v>0</v>
      </c>
      <c r="EVH97" s="787">
        <f t="shared" si="97"/>
        <v>0</v>
      </c>
      <c r="EVI97" s="787">
        <f t="shared" si="97"/>
        <v>0</v>
      </c>
      <c r="EVJ97" s="787">
        <f t="shared" si="97"/>
        <v>0</v>
      </c>
      <c r="EVK97" s="787">
        <f t="shared" si="97"/>
        <v>0</v>
      </c>
      <c r="EVL97" s="787">
        <f t="shared" si="97"/>
        <v>0</v>
      </c>
      <c r="EVM97" s="787">
        <f t="shared" si="97"/>
        <v>0</v>
      </c>
      <c r="EVN97" s="787">
        <f t="shared" si="97"/>
        <v>0</v>
      </c>
      <c r="EVO97" s="787">
        <f t="shared" si="97"/>
        <v>0</v>
      </c>
      <c r="EVP97" s="787">
        <f t="shared" si="97"/>
        <v>0</v>
      </c>
      <c r="EVQ97" s="787">
        <f t="shared" si="97"/>
        <v>0</v>
      </c>
      <c r="EVR97" s="787">
        <f t="shared" si="97"/>
        <v>0</v>
      </c>
      <c r="EVS97" s="787">
        <f t="shared" si="97"/>
        <v>0</v>
      </c>
      <c r="EVT97" s="787">
        <f t="shared" si="97"/>
        <v>0</v>
      </c>
      <c r="EVU97" s="787">
        <f t="shared" si="97"/>
        <v>0</v>
      </c>
      <c r="EVV97" s="787">
        <f t="shared" ref="EVV97:EYG97" si="98">SUM(EVV96+EVV98)</f>
        <v>0</v>
      </c>
      <c r="EVW97" s="787">
        <f t="shared" si="98"/>
        <v>0</v>
      </c>
      <c r="EVX97" s="787">
        <f t="shared" si="98"/>
        <v>0</v>
      </c>
      <c r="EVY97" s="787">
        <f t="shared" si="98"/>
        <v>0</v>
      </c>
      <c r="EVZ97" s="787">
        <f t="shared" si="98"/>
        <v>0</v>
      </c>
      <c r="EWA97" s="787">
        <f t="shared" si="98"/>
        <v>0</v>
      </c>
      <c r="EWB97" s="787">
        <f t="shared" si="98"/>
        <v>0</v>
      </c>
      <c r="EWC97" s="787">
        <f t="shared" si="98"/>
        <v>0</v>
      </c>
      <c r="EWD97" s="787">
        <f t="shared" si="98"/>
        <v>0</v>
      </c>
      <c r="EWE97" s="787">
        <f t="shared" si="98"/>
        <v>0</v>
      </c>
      <c r="EWF97" s="787">
        <f t="shared" si="98"/>
        <v>0</v>
      </c>
      <c r="EWG97" s="787">
        <f t="shared" si="98"/>
        <v>0</v>
      </c>
      <c r="EWH97" s="787">
        <f t="shared" si="98"/>
        <v>0</v>
      </c>
      <c r="EWI97" s="787">
        <f t="shared" si="98"/>
        <v>0</v>
      </c>
      <c r="EWJ97" s="787">
        <f t="shared" si="98"/>
        <v>0</v>
      </c>
      <c r="EWK97" s="787">
        <f t="shared" si="98"/>
        <v>0</v>
      </c>
      <c r="EWL97" s="787">
        <f t="shared" si="98"/>
        <v>0</v>
      </c>
      <c r="EWM97" s="787">
        <f t="shared" si="98"/>
        <v>0</v>
      </c>
      <c r="EWN97" s="787">
        <f t="shared" si="98"/>
        <v>0</v>
      </c>
      <c r="EWO97" s="787">
        <f t="shared" si="98"/>
        <v>0</v>
      </c>
      <c r="EWP97" s="787">
        <f t="shared" si="98"/>
        <v>0</v>
      </c>
      <c r="EWQ97" s="787">
        <f t="shared" si="98"/>
        <v>0</v>
      </c>
      <c r="EWR97" s="787">
        <f t="shared" si="98"/>
        <v>0</v>
      </c>
      <c r="EWS97" s="787">
        <f t="shared" si="98"/>
        <v>0</v>
      </c>
      <c r="EWT97" s="787">
        <f t="shared" si="98"/>
        <v>0</v>
      </c>
      <c r="EWU97" s="787">
        <f t="shared" si="98"/>
        <v>0</v>
      </c>
      <c r="EWV97" s="787">
        <f t="shared" si="98"/>
        <v>0</v>
      </c>
      <c r="EWW97" s="787">
        <f t="shared" si="98"/>
        <v>0</v>
      </c>
      <c r="EWX97" s="787">
        <f t="shared" si="98"/>
        <v>0</v>
      </c>
      <c r="EWY97" s="787">
        <f t="shared" si="98"/>
        <v>0</v>
      </c>
      <c r="EWZ97" s="787">
        <f t="shared" si="98"/>
        <v>0</v>
      </c>
      <c r="EXA97" s="787">
        <f t="shared" si="98"/>
        <v>0</v>
      </c>
      <c r="EXB97" s="787">
        <f t="shared" si="98"/>
        <v>0</v>
      </c>
      <c r="EXC97" s="787">
        <f t="shared" si="98"/>
        <v>0</v>
      </c>
      <c r="EXD97" s="787">
        <f t="shared" si="98"/>
        <v>0</v>
      </c>
      <c r="EXE97" s="787">
        <f t="shared" si="98"/>
        <v>0</v>
      </c>
      <c r="EXF97" s="787">
        <f t="shared" si="98"/>
        <v>0</v>
      </c>
      <c r="EXG97" s="787">
        <f t="shared" si="98"/>
        <v>0</v>
      </c>
      <c r="EXH97" s="787">
        <f t="shared" si="98"/>
        <v>0</v>
      </c>
      <c r="EXI97" s="787">
        <f t="shared" si="98"/>
        <v>0</v>
      </c>
      <c r="EXJ97" s="787">
        <f t="shared" si="98"/>
        <v>0</v>
      </c>
      <c r="EXK97" s="787">
        <f t="shared" si="98"/>
        <v>0</v>
      </c>
      <c r="EXL97" s="787">
        <f t="shared" si="98"/>
        <v>0</v>
      </c>
      <c r="EXM97" s="787">
        <f t="shared" si="98"/>
        <v>0</v>
      </c>
      <c r="EXN97" s="787">
        <f t="shared" si="98"/>
        <v>0</v>
      </c>
      <c r="EXO97" s="787">
        <f t="shared" si="98"/>
        <v>0</v>
      </c>
      <c r="EXP97" s="787">
        <f t="shared" si="98"/>
        <v>0</v>
      </c>
      <c r="EXQ97" s="787">
        <f t="shared" si="98"/>
        <v>0</v>
      </c>
      <c r="EXR97" s="787">
        <f t="shared" si="98"/>
        <v>0</v>
      </c>
      <c r="EXS97" s="787">
        <f t="shared" si="98"/>
        <v>0</v>
      </c>
      <c r="EXT97" s="787">
        <f t="shared" si="98"/>
        <v>0</v>
      </c>
      <c r="EXU97" s="787">
        <f t="shared" si="98"/>
        <v>0</v>
      </c>
      <c r="EXV97" s="787">
        <f t="shared" si="98"/>
        <v>0</v>
      </c>
      <c r="EXW97" s="787">
        <f t="shared" si="98"/>
        <v>0</v>
      </c>
      <c r="EXX97" s="787">
        <f t="shared" si="98"/>
        <v>0</v>
      </c>
      <c r="EXY97" s="787">
        <f t="shared" si="98"/>
        <v>0</v>
      </c>
      <c r="EXZ97" s="787">
        <f t="shared" si="98"/>
        <v>0</v>
      </c>
      <c r="EYA97" s="787">
        <f t="shared" si="98"/>
        <v>0</v>
      </c>
      <c r="EYB97" s="787">
        <f t="shared" si="98"/>
        <v>0</v>
      </c>
      <c r="EYC97" s="787">
        <f t="shared" si="98"/>
        <v>0</v>
      </c>
      <c r="EYD97" s="787">
        <f t="shared" si="98"/>
        <v>0</v>
      </c>
      <c r="EYE97" s="787">
        <f t="shared" si="98"/>
        <v>0</v>
      </c>
      <c r="EYF97" s="787">
        <f t="shared" si="98"/>
        <v>0</v>
      </c>
      <c r="EYG97" s="787">
        <f t="shared" si="98"/>
        <v>0</v>
      </c>
      <c r="EYH97" s="787">
        <f t="shared" ref="EYH97:FAS97" si="99">SUM(EYH96+EYH98)</f>
        <v>0</v>
      </c>
      <c r="EYI97" s="787">
        <f t="shared" si="99"/>
        <v>0</v>
      </c>
      <c r="EYJ97" s="787">
        <f t="shared" si="99"/>
        <v>0</v>
      </c>
      <c r="EYK97" s="787">
        <f t="shared" si="99"/>
        <v>0</v>
      </c>
      <c r="EYL97" s="787">
        <f t="shared" si="99"/>
        <v>0</v>
      </c>
      <c r="EYM97" s="787">
        <f t="shared" si="99"/>
        <v>0</v>
      </c>
      <c r="EYN97" s="787">
        <f t="shared" si="99"/>
        <v>0</v>
      </c>
      <c r="EYO97" s="787">
        <f t="shared" si="99"/>
        <v>0</v>
      </c>
      <c r="EYP97" s="787">
        <f t="shared" si="99"/>
        <v>0</v>
      </c>
      <c r="EYQ97" s="787">
        <f t="shared" si="99"/>
        <v>0</v>
      </c>
      <c r="EYR97" s="787">
        <f t="shared" si="99"/>
        <v>0</v>
      </c>
      <c r="EYS97" s="787">
        <f t="shared" si="99"/>
        <v>0</v>
      </c>
      <c r="EYT97" s="787">
        <f t="shared" si="99"/>
        <v>0</v>
      </c>
      <c r="EYU97" s="787">
        <f t="shared" si="99"/>
        <v>0</v>
      </c>
      <c r="EYV97" s="787">
        <f t="shared" si="99"/>
        <v>0</v>
      </c>
      <c r="EYW97" s="787">
        <f t="shared" si="99"/>
        <v>0</v>
      </c>
      <c r="EYX97" s="787">
        <f t="shared" si="99"/>
        <v>0</v>
      </c>
      <c r="EYY97" s="787">
        <f t="shared" si="99"/>
        <v>0</v>
      </c>
      <c r="EYZ97" s="787">
        <f t="shared" si="99"/>
        <v>0</v>
      </c>
      <c r="EZA97" s="787">
        <f t="shared" si="99"/>
        <v>0</v>
      </c>
      <c r="EZB97" s="787">
        <f t="shared" si="99"/>
        <v>0</v>
      </c>
      <c r="EZC97" s="787">
        <f t="shared" si="99"/>
        <v>0</v>
      </c>
      <c r="EZD97" s="787">
        <f t="shared" si="99"/>
        <v>0</v>
      </c>
      <c r="EZE97" s="787">
        <f t="shared" si="99"/>
        <v>0</v>
      </c>
      <c r="EZF97" s="787">
        <f t="shared" si="99"/>
        <v>0</v>
      </c>
      <c r="EZG97" s="787">
        <f t="shared" si="99"/>
        <v>0</v>
      </c>
      <c r="EZH97" s="787">
        <f t="shared" si="99"/>
        <v>0</v>
      </c>
      <c r="EZI97" s="787">
        <f t="shared" si="99"/>
        <v>0</v>
      </c>
      <c r="EZJ97" s="787">
        <f t="shared" si="99"/>
        <v>0</v>
      </c>
      <c r="EZK97" s="787">
        <f t="shared" si="99"/>
        <v>0</v>
      </c>
      <c r="EZL97" s="787">
        <f t="shared" si="99"/>
        <v>0</v>
      </c>
      <c r="EZM97" s="787">
        <f t="shared" si="99"/>
        <v>0</v>
      </c>
      <c r="EZN97" s="787">
        <f t="shared" si="99"/>
        <v>0</v>
      </c>
      <c r="EZO97" s="787">
        <f t="shared" si="99"/>
        <v>0</v>
      </c>
      <c r="EZP97" s="787">
        <f t="shared" si="99"/>
        <v>0</v>
      </c>
      <c r="EZQ97" s="787">
        <f t="shared" si="99"/>
        <v>0</v>
      </c>
      <c r="EZR97" s="787">
        <f t="shared" si="99"/>
        <v>0</v>
      </c>
      <c r="EZS97" s="787">
        <f t="shared" si="99"/>
        <v>0</v>
      </c>
      <c r="EZT97" s="787">
        <f t="shared" si="99"/>
        <v>0</v>
      </c>
      <c r="EZU97" s="787">
        <f t="shared" si="99"/>
        <v>0</v>
      </c>
      <c r="EZV97" s="787">
        <f t="shared" si="99"/>
        <v>0</v>
      </c>
      <c r="EZW97" s="787">
        <f t="shared" si="99"/>
        <v>0</v>
      </c>
      <c r="EZX97" s="787">
        <f t="shared" si="99"/>
        <v>0</v>
      </c>
      <c r="EZY97" s="787">
        <f t="shared" si="99"/>
        <v>0</v>
      </c>
      <c r="EZZ97" s="787">
        <f t="shared" si="99"/>
        <v>0</v>
      </c>
      <c r="FAA97" s="787">
        <f t="shared" si="99"/>
        <v>0</v>
      </c>
      <c r="FAB97" s="787">
        <f t="shared" si="99"/>
        <v>0</v>
      </c>
      <c r="FAC97" s="787">
        <f t="shared" si="99"/>
        <v>0</v>
      </c>
      <c r="FAD97" s="787">
        <f t="shared" si="99"/>
        <v>0</v>
      </c>
      <c r="FAE97" s="787">
        <f t="shared" si="99"/>
        <v>0</v>
      </c>
      <c r="FAF97" s="787">
        <f t="shared" si="99"/>
        <v>0</v>
      </c>
      <c r="FAG97" s="787">
        <f t="shared" si="99"/>
        <v>0</v>
      </c>
      <c r="FAH97" s="787">
        <f t="shared" si="99"/>
        <v>0</v>
      </c>
      <c r="FAI97" s="787">
        <f t="shared" si="99"/>
        <v>0</v>
      </c>
      <c r="FAJ97" s="787">
        <f t="shared" si="99"/>
        <v>0</v>
      </c>
      <c r="FAK97" s="787">
        <f t="shared" si="99"/>
        <v>0</v>
      </c>
      <c r="FAL97" s="787">
        <f t="shared" si="99"/>
        <v>0</v>
      </c>
      <c r="FAM97" s="787">
        <f t="shared" si="99"/>
        <v>0</v>
      </c>
      <c r="FAN97" s="787">
        <f t="shared" si="99"/>
        <v>0</v>
      </c>
      <c r="FAO97" s="787">
        <f t="shared" si="99"/>
        <v>0</v>
      </c>
      <c r="FAP97" s="787">
        <f t="shared" si="99"/>
        <v>0</v>
      </c>
      <c r="FAQ97" s="787">
        <f t="shared" si="99"/>
        <v>0</v>
      </c>
      <c r="FAR97" s="787">
        <f t="shared" si="99"/>
        <v>0</v>
      </c>
      <c r="FAS97" s="787">
        <f t="shared" si="99"/>
        <v>0</v>
      </c>
      <c r="FAT97" s="787">
        <f t="shared" ref="FAT97:FDE97" si="100">SUM(FAT96+FAT98)</f>
        <v>0</v>
      </c>
      <c r="FAU97" s="787">
        <f t="shared" si="100"/>
        <v>0</v>
      </c>
      <c r="FAV97" s="787">
        <f t="shared" si="100"/>
        <v>0</v>
      </c>
      <c r="FAW97" s="787">
        <f t="shared" si="100"/>
        <v>0</v>
      </c>
      <c r="FAX97" s="787">
        <f t="shared" si="100"/>
        <v>0</v>
      </c>
      <c r="FAY97" s="787">
        <f t="shared" si="100"/>
        <v>0</v>
      </c>
      <c r="FAZ97" s="787">
        <f t="shared" si="100"/>
        <v>0</v>
      </c>
      <c r="FBA97" s="787">
        <f t="shared" si="100"/>
        <v>0</v>
      </c>
      <c r="FBB97" s="787">
        <f t="shared" si="100"/>
        <v>0</v>
      </c>
      <c r="FBC97" s="787">
        <f t="shared" si="100"/>
        <v>0</v>
      </c>
      <c r="FBD97" s="787">
        <f t="shared" si="100"/>
        <v>0</v>
      </c>
      <c r="FBE97" s="787">
        <f t="shared" si="100"/>
        <v>0</v>
      </c>
      <c r="FBF97" s="787">
        <f t="shared" si="100"/>
        <v>0</v>
      </c>
      <c r="FBG97" s="787">
        <f t="shared" si="100"/>
        <v>0</v>
      </c>
      <c r="FBH97" s="787">
        <f t="shared" si="100"/>
        <v>0</v>
      </c>
      <c r="FBI97" s="787">
        <f t="shared" si="100"/>
        <v>0</v>
      </c>
      <c r="FBJ97" s="787">
        <f t="shared" si="100"/>
        <v>0</v>
      </c>
      <c r="FBK97" s="787">
        <f t="shared" si="100"/>
        <v>0</v>
      </c>
      <c r="FBL97" s="787">
        <f t="shared" si="100"/>
        <v>0</v>
      </c>
      <c r="FBM97" s="787">
        <f t="shared" si="100"/>
        <v>0</v>
      </c>
      <c r="FBN97" s="787">
        <f t="shared" si="100"/>
        <v>0</v>
      </c>
      <c r="FBO97" s="787">
        <f t="shared" si="100"/>
        <v>0</v>
      </c>
      <c r="FBP97" s="787">
        <f t="shared" si="100"/>
        <v>0</v>
      </c>
      <c r="FBQ97" s="787">
        <f t="shared" si="100"/>
        <v>0</v>
      </c>
      <c r="FBR97" s="787">
        <f t="shared" si="100"/>
        <v>0</v>
      </c>
      <c r="FBS97" s="787">
        <f t="shared" si="100"/>
        <v>0</v>
      </c>
      <c r="FBT97" s="787">
        <f t="shared" si="100"/>
        <v>0</v>
      </c>
      <c r="FBU97" s="787">
        <f t="shared" si="100"/>
        <v>0</v>
      </c>
      <c r="FBV97" s="787">
        <f t="shared" si="100"/>
        <v>0</v>
      </c>
      <c r="FBW97" s="787">
        <f t="shared" si="100"/>
        <v>0</v>
      </c>
      <c r="FBX97" s="787">
        <f t="shared" si="100"/>
        <v>0</v>
      </c>
      <c r="FBY97" s="787">
        <f t="shared" si="100"/>
        <v>0</v>
      </c>
      <c r="FBZ97" s="787">
        <f t="shared" si="100"/>
        <v>0</v>
      </c>
      <c r="FCA97" s="787">
        <f t="shared" si="100"/>
        <v>0</v>
      </c>
      <c r="FCB97" s="787">
        <f t="shared" si="100"/>
        <v>0</v>
      </c>
      <c r="FCC97" s="787">
        <f t="shared" si="100"/>
        <v>0</v>
      </c>
      <c r="FCD97" s="787">
        <f t="shared" si="100"/>
        <v>0</v>
      </c>
      <c r="FCE97" s="787">
        <f t="shared" si="100"/>
        <v>0</v>
      </c>
      <c r="FCF97" s="787">
        <f t="shared" si="100"/>
        <v>0</v>
      </c>
      <c r="FCG97" s="787">
        <f t="shared" si="100"/>
        <v>0</v>
      </c>
      <c r="FCH97" s="787">
        <f t="shared" si="100"/>
        <v>0</v>
      </c>
      <c r="FCI97" s="787">
        <f t="shared" si="100"/>
        <v>0</v>
      </c>
      <c r="FCJ97" s="787">
        <f t="shared" si="100"/>
        <v>0</v>
      </c>
      <c r="FCK97" s="787">
        <f t="shared" si="100"/>
        <v>0</v>
      </c>
      <c r="FCL97" s="787">
        <f t="shared" si="100"/>
        <v>0</v>
      </c>
      <c r="FCM97" s="787">
        <f t="shared" si="100"/>
        <v>0</v>
      </c>
      <c r="FCN97" s="787">
        <f t="shared" si="100"/>
        <v>0</v>
      </c>
      <c r="FCO97" s="787">
        <f t="shared" si="100"/>
        <v>0</v>
      </c>
      <c r="FCP97" s="787">
        <f t="shared" si="100"/>
        <v>0</v>
      </c>
      <c r="FCQ97" s="787">
        <f t="shared" si="100"/>
        <v>0</v>
      </c>
      <c r="FCR97" s="787">
        <f t="shared" si="100"/>
        <v>0</v>
      </c>
      <c r="FCS97" s="787">
        <f t="shared" si="100"/>
        <v>0</v>
      </c>
      <c r="FCT97" s="787">
        <f t="shared" si="100"/>
        <v>0</v>
      </c>
      <c r="FCU97" s="787">
        <f t="shared" si="100"/>
        <v>0</v>
      </c>
      <c r="FCV97" s="787">
        <f t="shared" si="100"/>
        <v>0</v>
      </c>
      <c r="FCW97" s="787">
        <f t="shared" si="100"/>
        <v>0</v>
      </c>
      <c r="FCX97" s="787">
        <f t="shared" si="100"/>
        <v>0</v>
      </c>
      <c r="FCY97" s="787">
        <f t="shared" si="100"/>
        <v>0</v>
      </c>
      <c r="FCZ97" s="787">
        <f t="shared" si="100"/>
        <v>0</v>
      </c>
      <c r="FDA97" s="787">
        <f t="shared" si="100"/>
        <v>0</v>
      </c>
      <c r="FDB97" s="787">
        <f t="shared" si="100"/>
        <v>0</v>
      </c>
      <c r="FDC97" s="787">
        <f t="shared" si="100"/>
        <v>0</v>
      </c>
      <c r="FDD97" s="787">
        <f t="shared" si="100"/>
        <v>0</v>
      </c>
      <c r="FDE97" s="787">
        <f t="shared" si="100"/>
        <v>0</v>
      </c>
      <c r="FDF97" s="787">
        <f t="shared" ref="FDF97:FFQ97" si="101">SUM(FDF96+FDF98)</f>
        <v>0</v>
      </c>
      <c r="FDG97" s="787">
        <f t="shared" si="101"/>
        <v>0</v>
      </c>
      <c r="FDH97" s="787">
        <f t="shared" si="101"/>
        <v>0</v>
      </c>
      <c r="FDI97" s="787">
        <f t="shared" si="101"/>
        <v>0</v>
      </c>
      <c r="FDJ97" s="787">
        <f t="shared" si="101"/>
        <v>0</v>
      </c>
      <c r="FDK97" s="787">
        <f t="shared" si="101"/>
        <v>0</v>
      </c>
      <c r="FDL97" s="787">
        <f t="shared" si="101"/>
        <v>0</v>
      </c>
      <c r="FDM97" s="787">
        <f t="shared" si="101"/>
        <v>0</v>
      </c>
      <c r="FDN97" s="787">
        <f t="shared" si="101"/>
        <v>0</v>
      </c>
      <c r="FDO97" s="787">
        <f t="shared" si="101"/>
        <v>0</v>
      </c>
      <c r="FDP97" s="787">
        <f t="shared" si="101"/>
        <v>0</v>
      </c>
      <c r="FDQ97" s="787">
        <f t="shared" si="101"/>
        <v>0</v>
      </c>
      <c r="FDR97" s="787">
        <f t="shared" si="101"/>
        <v>0</v>
      </c>
      <c r="FDS97" s="787">
        <f t="shared" si="101"/>
        <v>0</v>
      </c>
      <c r="FDT97" s="787">
        <f t="shared" si="101"/>
        <v>0</v>
      </c>
      <c r="FDU97" s="787">
        <f t="shared" si="101"/>
        <v>0</v>
      </c>
      <c r="FDV97" s="787">
        <f t="shared" si="101"/>
        <v>0</v>
      </c>
      <c r="FDW97" s="787">
        <f t="shared" si="101"/>
        <v>0</v>
      </c>
      <c r="FDX97" s="787">
        <f t="shared" si="101"/>
        <v>0</v>
      </c>
      <c r="FDY97" s="787">
        <f t="shared" si="101"/>
        <v>0</v>
      </c>
      <c r="FDZ97" s="787">
        <f t="shared" si="101"/>
        <v>0</v>
      </c>
      <c r="FEA97" s="787">
        <f t="shared" si="101"/>
        <v>0</v>
      </c>
      <c r="FEB97" s="787">
        <f t="shared" si="101"/>
        <v>0</v>
      </c>
      <c r="FEC97" s="787">
        <f t="shared" si="101"/>
        <v>0</v>
      </c>
      <c r="FED97" s="787">
        <f t="shared" si="101"/>
        <v>0</v>
      </c>
      <c r="FEE97" s="787">
        <f t="shared" si="101"/>
        <v>0</v>
      </c>
      <c r="FEF97" s="787">
        <f t="shared" si="101"/>
        <v>0</v>
      </c>
      <c r="FEG97" s="787">
        <f t="shared" si="101"/>
        <v>0</v>
      </c>
      <c r="FEH97" s="787">
        <f t="shared" si="101"/>
        <v>0</v>
      </c>
      <c r="FEI97" s="787">
        <f t="shared" si="101"/>
        <v>0</v>
      </c>
      <c r="FEJ97" s="787">
        <f t="shared" si="101"/>
        <v>0</v>
      </c>
      <c r="FEK97" s="787">
        <f t="shared" si="101"/>
        <v>0</v>
      </c>
      <c r="FEL97" s="787">
        <f t="shared" si="101"/>
        <v>0</v>
      </c>
      <c r="FEM97" s="787">
        <f t="shared" si="101"/>
        <v>0</v>
      </c>
      <c r="FEN97" s="787">
        <f t="shared" si="101"/>
        <v>0</v>
      </c>
      <c r="FEO97" s="787">
        <f t="shared" si="101"/>
        <v>0</v>
      </c>
      <c r="FEP97" s="787">
        <f t="shared" si="101"/>
        <v>0</v>
      </c>
      <c r="FEQ97" s="787">
        <f t="shared" si="101"/>
        <v>0</v>
      </c>
      <c r="FER97" s="787">
        <f t="shared" si="101"/>
        <v>0</v>
      </c>
      <c r="FES97" s="787">
        <f t="shared" si="101"/>
        <v>0</v>
      </c>
      <c r="FET97" s="787">
        <f t="shared" si="101"/>
        <v>0</v>
      </c>
      <c r="FEU97" s="787">
        <f t="shared" si="101"/>
        <v>0</v>
      </c>
      <c r="FEV97" s="787">
        <f t="shared" si="101"/>
        <v>0</v>
      </c>
      <c r="FEW97" s="787">
        <f t="shared" si="101"/>
        <v>0</v>
      </c>
      <c r="FEX97" s="787">
        <f t="shared" si="101"/>
        <v>0</v>
      </c>
      <c r="FEY97" s="787">
        <f t="shared" si="101"/>
        <v>0</v>
      </c>
      <c r="FEZ97" s="787">
        <f t="shared" si="101"/>
        <v>0</v>
      </c>
      <c r="FFA97" s="787">
        <f t="shared" si="101"/>
        <v>0</v>
      </c>
      <c r="FFB97" s="787">
        <f t="shared" si="101"/>
        <v>0</v>
      </c>
      <c r="FFC97" s="787">
        <f t="shared" si="101"/>
        <v>0</v>
      </c>
      <c r="FFD97" s="787">
        <f t="shared" si="101"/>
        <v>0</v>
      </c>
      <c r="FFE97" s="787">
        <f t="shared" si="101"/>
        <v>0</v>
      </c>
      <c r="FFF97" s="787">
        <f t="shared" si="101"/>
        <v>0</v>
      </c>
      <c r="FFG97" s="787">
        <f t="shared" si="101"/>
        <v>0</v>
      </c>
      <c r="FFH97" s="787">
        <f t="shared" si="101"/>
        <v>0</v>
      </c>
      <c r="FFI97" s="787">
        <f t="shared" si="101"/>
        <v>0</v>
      </c>
      <c r="FFJ97" s="787">
        <f t="shared" si="101"/>
        <v>0</v>
      </c>
      <c r="FFK97" s="787">
        <f t="shared" si="101"/>
        <v>0</v>
      </c>
      <c r="FFL97" s="787">
        <f t="shared" si="101"/>
        <v>0</v>
      </c>
      <c r="FFM97" s="787">
        <f t="shared" si="101"/>
        <v>0</v>
      </c>
      <c r="FFN97" s="787">
        <f t="shared" si="101"/>
        <v>0</v>
      </c>
      <c r="FFO97" s="787">
        <f t="shared" si="101"/>
        <v>0</v>
      </c>
      <c r="FFP97" s="787">
        <f t="shared" si="101"/>
        <v>0</v>
      </c>
      <c r="FFQ97" s="787">
        <f t="shared" si="101"/>
        <v>0</v>
      </c>
      <c r="FFR97" s="787">
        <f t="shared" ref="FFR97:FIC97" si="102">SUM(FFR96+FFR98)</f>
        <v>0</v>
      </c>
      <c r="FFS97" s="787">
        <f t="shared" si="102"/>
        <v>0</v>
      </c>
      <c r="FFT97" s="787">
        <f t="shared" si="102"/>
        <v>0</v>
      </c>
      <c r="FFU97" s="787">
        <f t="shared" si="102"/>
        <v>0</v>
      </c>
      <c r="FFV97" s="787">
        <f t="shared" si="102"/>
        <v>0</v>
      </c>
      <c r="FFW97" s="787">
        <f t="shared" si="102"/>
        <v>0</v>
      </c>
      <c r="FFX97" s="787">
        <f t="shared" si="102"/>
        <v>0</v>
      </c>
      <c r="FFY97" s="787">
        <f t="shared" si="102"/>
        <v>0</v>
      </c>
      <c r="FFZ97" s="787">
        <f t="shared" si="102"/>
        <v>0</v>
      </c>
      <c r="FGA97" s="787">
        <f t="shared" si="102"/>
        <v>0</v>
      </c>
      <c r="FGB97" s="787">
        <f t="shared" si="102"/>
        <v>0</v>
      </c>
      <c r="FGC97" s="787">
        <f t="shared" si="102"/>
        <v>0</v>
      </c>
      <c r="FGD97" s="787">
        <f t="shared" si="102"/>
        <v>0</v>
      </c>
      <c r="FGE97" s="787">
        <f t="shared" si="102"/>
        <v>0</v>
      </c>
      <c r="FGF97" s="787">
        <f t="shared" si="102"/>
        <v>0</v>
      </c>
      <c r="FGG97" s="787">
        <f t="shared" si="102"/>
        <v>0</v>
      </c>
      <c r="FGH97" s="787">
        <f t="shared" si="102"/>
        <v>0</v>
      </c>
      <c r="FGI97" s="787">
        <f t="shared" si="102"/>
        <v>0</v>
      </c>
      <c r="FGJ97" s="787">
        <f t="shared" si="102"/>
        <v>0</v>
      </c>
      <c r="FGK97" s="787">
        <f t="shared" si="102"/>
        <v>0</v>
      </c>
      <c r="FGL97" s="787">
        <f t="shared" si="102"/>
        <v>0</v>
      </c>
      <c r="FGM97" s="787">
        <f t="shared" si="102"/>
        <v>0</v>
      </c>
      <c r="FGN97" s="787">
        <f t="shared" si="102"/>
        <v>0</v>
      </c>
      <c r="FGO97" s="787">
        <f t="shared" si="102"/>
        <v>0</v>
      </c>
      <c r="FGP97" s="787">
        <f t="shared" si="102"/>
        <v>0</v>
      </c>
      <c r="FGQ97" s="787">
        <f t="shared" si="102"/>
        <v>0</v>
      </c>
      <c r="FGR97" s="787">
        <f t="shared" si="102"/>
        <v>0</v>
      </c>
      <c r="FGS97" s="787">
        <f t="shared" si="102"/>
        <v>0</v>
      </c>
      <c r="FGT97" s="787">
        <f t="shared" si="102"/>
        <v>0</v>
      </c>
      <c r="FGU97" s="787">
        <f t="shared" si="102"/>
        <v>0</v>
      </c>
      <c r="FGV97" s="787">
        <f t="shared" si="102"/>
        <v>0</v>
      </c>
      <c r="FGW97" s="787">
        <f t="shared" si="102"/>
        <v>0</v>
      </c>
      <c r="FGX97" s="787">
        <f t="shared" si="102"/>
        <v>0</v>
      </c>
      <c r="FGY97" s="787">
        <f t="shared" si="102"/>
        <v>0</v>
      </c>
      <c r="FGZ97" s="787">
        <f t="shared" si="102"/>
        <v>0</v>
      </c>
      <c r="FHA97" s="787">
        <f t="shared" si="102"/>
        <v>0</v>
      </c>
      <c r="FHB97" s="787">
        <f t="shared" si="102"/>
        <v>0</v>
      </c>
      <c r="FHC97" s="787">
        <f t="shared" si="102"/>
        <v>0</v>
      </c>
      <c r="FHD97" s="787">
        <f t="shared" si="102"/>
        <v>0</v>
      </c>
      <c r="FHE97" s="787">
        <f t="shared" si="102"/>
        <v>0</v>
      </c>
      <c r="FHF97" s="787">
        <f t="shared" si="102"/>
        <v>0</v>
      </c>
      <c r="FHG97" s="787">
        <f t="shared" si="102"/>
        <v>0</v>
      </c>
      <c r="FHH97" s="787">
        <f t="shared" si="102"/>
        <v>0</v>
      </c>
      <c r="FHI97" s="787">
        <f t="shared" si="102"/>
        <v>0</v>
      </c>
      <c r="FHJ97" s="787">
        <f t="shared" si="102"/>
        <v>0</v>
      </c>
      <c r="FHK97" s="787">
        <f t="shared" si="102"/>
        <v>0</v>
      </c>
      <c r="FHL97" s="787">
        <f t="shared" si="102"/>
        <v>0</v>
      </c>
      <c r="FHM97" s="787">
        <f t="shared" si="102"/>
        <v>0</v>
      </c>
      <c r="FHN97" s="787">
        <f t="shared" si="102"/>
        <v>0</v>
      </c>
      <c r="FHO97" s="787">
        <f t="shared" si="102"/>
        <v>0</v>
      </c>
      <c r="FHP97" s="787">
        <f t="shared" si="102"/>
        <v>0</v>
      </c>
      <c r="FHQ97" s="787">
        <f t="shared" si="102"/>
        <v>0</v>
      </c>
      <c r="FHR97" s="787">
        <f t="shared" si="102"/>
        <v>0</v>
      </c>
      <c r="FHS97" s="787">
        <f t="shared" si="102"/>
        <v>0</v>
      </c>
      <c r="FHT97" s="787">
        <f t="shared" si="102"/>
        <v>0</v>
      </c>
      <c r="FHU97" s="787">
        <f t="shared" si="102"/>
        <v>0</v>
      </c>
      <c r="FHV97" s="787">
        <f t="shared" si="102"/>
        <v>0</v>
      </c>
      <c r="FHW97" s="787">
        <f t="shared" si="102"/>
        <v>0</v>
      </c>
      <c r="FHX97" s="787">
        <f t="shared" si="102"/>
        <v>0</v>
      </c>
      <c r="FHY97" s="787">
        <f t="shared" si="102"/>
        <v>0</v>
      </c>
      <c r="FHZ97" s="787">
        <f t="shared" si="102"/>
        <v>0</v>
      </c>
      <c r="FIA97" s="787">
        <f t="shared" si="102"/>
        <v>0</v>
      </c>
      <c r="FIB97" s="787">
        <f t="shared" si="102"/>
        <v>0</v>
      </c>
      <c r="FIC97" s="787">
        <f t="shared" si="102"/>
        <v>0</v>
      </c>
      <c r="FID97" s="787">
        <f t="shared" ref="FID97:FKO97" si="103">SUM(FID96+FID98)</f>
        <v>0</v>
      </c>
      <c r="FIE97" s="787">
        <f t="shared" si="103"/>
        <v>0</v>
      </c>
      <c r="FIF97" s="787">
        <f t="shared" si="103"/>
        <v>0</v>
      </c>
      <c r="FIG97" s="787">
        <f t="shared" si="103"/>
        <v>0</v>
      </c>
      <c r="FIH97" s="787">
        <f t="shared" si="103"/>
        <v>0</v>
      </c>
      <c r="FII97" s="787">
        <f t="shared" si="103"/>
        <v>0</v>
      </c>
      <c r="FIJ97" s="787">
        <f t="shared" si="103"/>
        <v>0</v>
      </c>
      <c r="FIK97" s="787">
        <f t="shared" si="103"/>
        <v>0</v>
      </c>
      <c r="FIL97" s="787">
        <f t="shared" si="103"/>
        <v>0</v>
      </c>
      <c r="FIM97" s="787">
        <f t="shared" si="103"/>
        <v>0</v>
      </c>
      <c r="FIN97" s="787">
        <f t="shared" si="103"/>
        <v>0</v>
      </c>
      <c r="FIO97" s="787">
        <f t="shared" si="103"/>
        <v>0</v>
      </c>
      <c r="FIP97" s="787">
        <f t="shared" si="103"/>
        <v>0</v>
      </c>
      <c r="FIQ97" s="787">
        <f t="shared" si="103"/>
        <v>0</v>
      </c>
      <c r="FIR97" s="787">
        <f t="shared" si="103"/>
        <v>0</v>
      </c>
      <c r="FIS97" s="787">
        <f t="shared" si="103"/>
        <v>0</v>
      </c>
      <c r="FIT97" s="787">
        <f t="shared" si="103"/>
        <v>0</v>
      </c>
      <c r="FIU97" s="787">
        <f t="shared" si="103"/>
        <v>0</v>
      </c>
      <c r="FIV97" s="787">
        <f t="shared" si="103"/>
        <v>0</v>
      </c>
      <c r="FIW97" s="787">
        <f t="shared" si="103"/>
        <v>0</v>
      </c>
      <c r="FIX97" s="787">
        <f t="shared" si="103"/>
        <v>0</v>
      </c>
      <c r="FIY97" s="787">
        <f t="shared" si="103"/>
        <v>0</v>
      </c>
      <c r="FIZ97" s="787">
        <f t="shared" si="103"/>
        <v>0</v>
      </c>
      <c r="FJA97" s="787">
        <f t="shared" si="103"/>
        <v>0</v>
      </c>
      <c r="FJB97" s="787">
        <f t="shared" si="103"/>
        <v>0</v>
      </c>
      <c r="FJC97" s="787">
        <f t="shared" si="103"/>
        <v>0</v>
      </c>
      <c r="FJD97" s="787">
        <f t="shared" si="103"/>
        <v>0</v>
      </c>
      <c r="FJE97" s="787">
        <f t="shared" si="103"/>
        <v>0</v>
      </c>
      <c r="FJF97" s="787">
        <f t="shared" si="103"/>
        <v>0</v>
      </c>
      <c r="FJG97" s="787">
        <f t="shared" si="103"/>
        <v>0</v>
      </c>
      <c r="FJH97" s="787">
        <f t="shared" si="103"/>
        <v>0</v>
      </c>
      <c r="FJI97" s="787">
        <f t="shared" si="103"/>
        <v>0</v>
      </c>
      <c r="FJJ97" s="787">
        <f t="shared" si="103"/>
        <v>0</v>
      </c>
      <c r="FJK97" s="787">
        <f t="shared" si="103"/>
        <v>0</v>
      </c>
      <c r="FJL97" s="787">
        <f t="shared" si="103"/>
        <v>0</v>
      </c>
      <c r="FJM97" s="787">
        <f t="shared" si="103"/>
        <v>0</v>
      </c>
      <c r="FJN97" s="787">
        <f t="shared" si="103"/>
        <v>0</v>
      </c>
      <c r="FJO97" s="787">
        <f t="shared" si="103"/>
        <v>0</v>
      </c>
      <c r="FJP97" s="787">
        <f t="shared" si="103"/>
        <v>0</v>
      </c>
      <c r="FJQ97" s="787">
        <f t="shared" si="103"/>
        <v>0</v>
      </c>
      <c r="FJR97" s="787">
        <f t="shared" si="103"/>
        <v>0</v>
      </c>
      <c r="FJS97" s="787">
        <f t="shared" si="103"/>
        <v>0</v>
      </c>
      <c r="FJT97" s="787">
        <f t="shared" si="103"/>
        <v>0</v>
      </c>
      <c r="FJU97" s="787">
        <f t="shared" si="103"/>
        <v>0</v>
      </c>
      <c r="FJV97" s="787">
        <f t="shared" si="103"/>
        <v>0</v>
      </c>
      <c r="FJW97" s="787">
        <f t="shared" si="103"/>
        <v>0</v>
      </c>
      <c r="FJX97" s="787">
        <f t="shared" si="103"/>
        <v>0</v>
      </c>
      <c r="FJY97" s="787">
        <f t="shared" si="103"/>
        <v>0</v>
      </c>
      <c r="FJZ97" s="787">
        <f t="shared" si="103"/>
        <v>0</v>
      </c>
      <c r="FKA97" s="787">
        <f t="shared" si="103"/>
        <v>0</v>
      </c>
      <c r="FKB97" s="787">
        <f t="shared" si="103"/>
        <v>0</v>
      </c>
      <c r="FKC97" s="787">
        <f t="shared" si="103"/>
        <v>0</v>
      </c>
      <c r="FKD97" s="787">
        <f t="shared" si="103"/>
        <v>0</v>
      </c>
      <c r="FKE97" s="787">
        <f t="shared" si="103"/>
        <v>0</v>
      </c>
      <c r="FKF97" s="787">
        <f t="shared" si="103"/>
        <v>0</v>
      </c>
      <c r="FKG97" s="787">
        <f t="shared" si="103"/>
        <v>0</v>
      </c>
      <c r="FKH97" s="787">
        <f t="shared" si="103"/>
        <v>0</v>
      </c>
      <c r="FKI97" s="787">
        <f t="shared" si="103"/>
        <v>0</v>
      </c>
      <c r="FKJ97" s="787">
        <f t="shared" si="103"/>
        <v>0</v>
      </c>
      <c r="FKK97" s="787">
        <f t="shared" si="103"/>
        <v>0</v>
      </c>
      <c r="FKL97" s="787">
        <f t="shared" si="103"/>
        <v>0</v>
      </c>
      <c r="FKM97" s="787">
        <f t="shared" si="103"/>
        <v>0</v>
      </c>
      <c r="FKN97" s="787">
        <f t="shared" si="103"/>
        <v>0</v>
      </c>
      <c r="FKO97" s="787">
        <f t="shared" si="103"/>
        <v>0</v>
      </c>
      <c r="FKP97" s="787">
        <f t="shared" ref="FKP97:FNA97" si="104">SUM(FKP96+FKP98)</f>
        <v>0</v>
      </c>
      <c r="FKQ97" s="787">
        <f t="shared" si="104"/>
        <v>0</v>
      </c>
      <c r="FKR97" s="787">
        <f t="shared" si="104"/>
        <v>0</v>
      </c>
      <c r="FKS97" s="787">
        <f t="shared" si="104"/>
        <v>0</v>
      </c>
      <c r="FKT97" s="787">
        <f t="shared" si="104"/>
        <v>0</v>
      </c>
      <c r="FKU97" s="787">
        <f t="shared" si="104"/>
        <v>0</v>
      </c>
      <c r="FKV97" s="787">
        <f t="shared" si="104"/>
        <v>0</v>
      </c>
      <c r="FKW97" s="787">
        <f t="shared" si="104"/>
        <v>0</v>
      </c>
      <c r="FKX97" s="787">
        <f t="shared" si="104"/>
        <v>0</v>
      </c>
      <c r="FKY97" s="787">
        <f t="shared" si="104"/>
        <v>0</v>
      </c>
      <c r="FKZ97" s="787">
        <f t="shared" si="104"/>
        <v>0</v>
      </c>
      <c r="FLA97" s="787">
        <f t="shared" si="104"/>
        <v>0</v>
      </c>
      <c r="FLB97" s="787">
        <f t="shared" si="104"/>
        <v>0</v>
      </c>
      <c r="FLC97" s="787">
        <f t="shared" si="104"/>
        <v>0</v>
      </c>
      <c r="FLD97" s="787">
        <f t="shared" si="104"/>
        <v>0</v>
      </c>
      <c r="FLE97" s="787">
        <f t="shared" si="104"/>
        <v>0</v>
      </c>
      <c r="FLF97" s="787">
        <f t="shared" si="104"/>
        <v>0</v>
      </c>
      <c r="FLG97" s="787">
        <f t="shared" si="104"/>
        <v>0</v>
      </c>
      <c r="FLH97" s="787">
        <f t="shared" si="104"/>
        <v>0</v>
      </c>
      <c r="FLI97" s="787">
        <f t="shared" si="104"/>
        <v>0</v>
      </c>
      <c r="FLJ97" s="787">
        <f t="shared" si="104"/>
        <v>0</v>
      </c>
      <c r="FLK97" s="787">
        <f t="shared" si="104"/>
        <v>0</v>
      </c>
      <c r="FLL97" s="787">
        <f t="shared" si="104"/>
        <v>0</v>
      </c>
      <c r="FLM97" s="787">
        <f t="shared" si="104"/>
        <v>0</v>
      </c>
      <c r="FLN97" s="787">
        <f t="shared" si="104"/>
        <v>0</v>
      </c>
      <c r="FLO97" s="787">
        <f t="shared" si="104"/>
        <v>0</v>
      </c>
      <c r="FLP97" s="787">
        <f t="shared" si="104"/>
        <v>0</v>
      </c>
      <c r="FLQ97" s="787">
        <f t="shared" si="104"/>
        <v>0</v>
      </c>
      <c r="FLR97" s="787">
        <f t="shared" si="104"/>
        <v>0</v>
      </c>
      <c r="FLS97" s="787">
        <f t="shared" si="104"/>
        <v>0</v>
      </c>
      <c r="FLT97" s="787">
        <f t="shared" si="104"/>
        <v>0</v>
      </c>
      <c r="FLU97" s="787">
        <f t="shared" si="104"/>
        <v>0</v>
      </c>
      <c r="FLV97" s="787">
        <f t="shared" si="104"/>
        <v>0</v>
      </c>
      <c r="FLW97" s="787">
        <f t="shared" si="104"/>
        <v>0</v>
      </c>
      <c r="FLX97" s="787">
        <f t="shared" si="104"/>
        <v>0</v>
      </c>
      <c r="FLY97" s="787">
        <f t="shared" si="104"/>
        <v>0</v>
      </c>
      <c r="FLZ97" s="787">
        <f t="shared" si="104"/>
        <v>0</v>
      </c>
      <c r="FMA97" s="787">
        <f t="shared" si="104"/>
        <v>0</v>
      </c>
      <c r="FMB97" s="787">
        <f t="shared" si="104"/>
        <v>0</v>
      </c>
      <c r="FMC97" s="787">
        <f t="shared" si="104"/>
        <v>0</v>
      </c>
      <c r="FMD97" s="787">
        <f t="shared" si="104"/>
        <v>0</v>
      </c>
      <c r="FME97" s="787">
        <f t="shared" si="104"/>
        <v>0</v>
      </c>
      <c r="FMF97" s="787">
        <f t="shared" si="104"/>
        <v>0</v>
      </c>
      <c r="FMG97" s="787">
        <f t="shared" si="104"/>
        <v>0</v>
      </c>
      <c r="FMH97" s="787">
        <f t="shared" si="104"/>
        <v>0</v>
      </c>
      <c r="FMI97" s="787">
        <f t="shared" si="104"/>
        <v>0</v>
      </c>
      <c r="FMJ97" s="787">
        <f t="shared" si="104"/>
        <v>0</v>
      </c>
      <c r="FMK97" s="787">
        <f t="shared" si="104"/>
        <v>0</v>
      </c>
      <c r="FML97" s="787">
        <f t="shared" si="104"/>
        <v>0</v>
      </c>
      <c r="FMM97" s="787">
        <f t="shared" si="104"/>
        <v>0</v>
      </c>
      <c r="FMN97" s="787">
        <f t="shared" si="104"/>
        <v>0</v>
      </c>
      <c r="FMO97" s="787">
        <f t="shared" si="104"/>
        <v>0</v>
      </c>
      <c r="FMP97" s="787">
        <f t="shared" si="104"/>
        <v>0</v>
      </c>
      <c r="FMQ97" s="787">
        <f t="shared" si="104"/>
        <v>0</v>
      </c>
      <c r="FMR97" s="787">
        <f t="shared" si="104"/>
        <v>0</v>
      </c>
      <c r="FMS97" s="787">
        <f t="shared" si="104"/>
        <v>0</v>
      </c>
      <c r="FMT97" s="787">
        <f t="shared" si="104"/>
        <v>0</v>
      </c>
      <c r="FMU97" s="787">
        <f t="shared" si="104"/>
        <v>0</v>
      </c>
      <c r="FMV97" s="787">
        <f t="shared" si="104"/>
        <v>0</v>
      </c>
      <c r="FMW97" s="787">
        <f t="shared" si="104"/>
        <v>0</v>
      </c>
      <c r="FMX97" s="787">
        <f t="shared" si="104"/>
        <v>0</v>
      </c>
      <c r="FMY97" s="787">
        <f t="shared" si="104"/>
        <v>0</v>
      </c>
      <c r="FMZ97" s="787">
        <f t="shared" si="104"/>
        <v>0</v>
      </c>
      <c r="FNA97" s="787">
        <f t="shared" si="104"/>
        <v>0</v>
      </c>
      <c r="FNB97" s="787">
        <f t="shared" ref="FNB97:FPM97" si="105">SUM(FNB96+FNB98)</f>
        <v>0</v>
      </c>
      <c r="FNC97" s="787">
        <f t="shared" si="105"/>
        <v>0</v>
      </c>
      <c r="FND97" s="787">
        <f t="shared" si="105"/>
        <v>0</v>
      </c>
      <c r="FNE97" s="787">
        <f t="shared" si="105"/>
        <v>0</v>
      </c>
      <c r="FNF97" s="787">
        <f t="shared" si="105"/>
        <v>0</v>
      </c>
      <c r="FNG97" s="787">
        <f t="shared" si="105"/>
        <v>0</v>
      </c>
      <c r="FNH97" s="787">
        <f t="shared" si="105"/>
        <v>0</v>
      </c>
      <c r="FNI97" s="787">
        <f t="shared" si="105"/>
        <v>0</v>
      </c>
      <c r="FNJ97" s="787">
        <f t="shared" si="105"/>
        <v>0</v>
      </c>
      <c r="FNK97" s="787">
        <f t="shared" si="105"/>
        <v>0</v>
      </c>
      <c r="FNL97" s="787">
        <f t="shared" si="105"/>
        <v>0</v>
      </c>
      <c r="FNM97" s="787">
        <f t="shared" si="105"/>
        <v>0</v>
      </c>
      <c r="FNN97" s="787">
        <f t="shared" si="105"/>
        <v>0</v>
      </c>
      <c r="FNO97" s="787">
        <f t="shared" si="105"/>
        <v>0</v>
      </c>
      <c r="FNP97" s="787">
        <f t="shared" si="105"/>
        <v>0</v>
      </c>
      <c r="FNQ97" s="787">
        <f t="shared" si="105"/>
        <v>0</v>
      </c>
      <c r="FNR97" s="787">
        <f t="shared" si="105"/>
        <v>0</v>
      </c>
      <c r="FNS97" s="787">
        <f t="shared" si="105"/>
        <v>0</v>
      </c>
      <c r="FNT97" s="787">
        <f t="shared" si="105"/>
        <v>0</v>
      </c>
      <c r="FNU97" s="787">
        <f t="shared" si="105"/>
        <v>0</v>
      </c>
      <c r="FNV97" s="787">
        <f t="shared" si="105"/>
        <v>0</v>
      </c>
      <c r="FNW97" s="787">
        <f t="shared" si="105"/>
        <v>0</v>
      </c>
      <c r="FNX97" s="787">
        <f t="shared" si="105"/>
        <v>0</v>
      </c>
      <c r="FNY97" s="787">
        <f t="shared" si="105"/>
        <v>0</v>
      </c>
      <c r="FNZ97" s="787">
        <f t="shared" si="105"/>
        <v>0</v>
      </c>
      <c r="FOA97" s="787">
        <f t="shared" si="105"/>
        <v>0</v>
      </c>
      <c r="FOB97" s="787">
        <f t="shared" si="105"/>
        <v>0</v>
      </c>
      <c r="FOC97" s="787">
        <f t="shared" si="105"/>
        <v>0</v>
      </c>
      <c r="FOD97" s="787">
        <f t="shared" si="105"/>
        <v>0</v>
      </c>
      <c r="FOE97" s="787">
        <f t="shared" si="105"/>
        <v>0</v>
      </c>
      <c r="FOF97" s="787">
        <f t="shared" si="105"/>
        <v>0</v>
      </c>
      <c r="FOG97" s="787">
        <f t="shared" si="105"/>
        <v>0</v>
      </c>
      <c r="FOH97" s="787">
        <f t="shared" si="105"/>
        <v>0</v>
      </c>
      <c r="FOI97" s="787">
        <f t="shared" si="105"/>
        <v>0</v>
      </c>
      <c r="FOJ97" s="787">
        <f t="shared" si="105"/>
        <v>0</v>
      </c>
      <c r="FOK97" s="787">
        <f t="shared" si="105"/>
        <v>0</v>
      </c>
      <c r="FOL97" s="787">
        <f t="shared" si="105"/>
        <v>0</v>
      </c>
      <c r="FOM97" s="787">
        <f t="shared" si="105"/>
        <v>0</v>
      </c>
      <c r="FON97" s="787">
        <f t="shared" si="105"/>
        <v>0</v>
      </c>
      <c r="FOO97" s="787">
        <f t="shared" si="105"/>
        <v>0</v>
      </c>
      <c r="FOP97" s="787">
        <f t="shared" si="105"/>
        <v>0</v>
      </c>
      <c r="FOQ97" s="787">
        <f t="shared" si="105"/>
        <v>0</v>
      </c>
      <c r="FOR97" s="787">
        <f t="shared" si="105"/>
        <v>0</v>
      </c>
      <c r="FOS97" s="787">
        <f t="shared" si="105"/>
        <v>0</v>
      </c>
      <c r="FOT97" s="787">
        <f t="shared" si="105"/>
        <v>0</v>
      </c>
      <c r="FOU97" s="787">
        <f t="shared" si="105"/>
        <v>0</v>
      </c>
      <c r="FOV97" s="787">
        <f t="shared" si="105"/>
        <v>0</v>
      </c>
      <c r="FOW97" s="787">
        <f t="shared" si="105"/>
        <v>0</v>
      </c>
      <c r="FOX97" s="787">
        <f t="shared" si="105"/>
        <v>0</v>
      </c>
      <c r="FOY97" s="787">
        <f t="shared" si="105"/>
        <v>0</v>
      </c>
      <c r="FOZ97" s="787">
        <f t="shared" si="105"/>
        <v>0</v>
      </c>
      <c r="FPA97" s="787">
        <f t="shared" si="105"/>
        <v>0</v>
      </c>
      <c r="FPB97" s="787">
        <f t="shared" si="105"/>
        <v>0</v>
      </c>
      <c r="FPC97" s="787">
        <f t="shared" si="105"/>
        <v>0</v>
      </c>
      <c r="FPD97" s="787">
        <f t="shared" si="105"/>
        <v>0</v>
      </c>
      <c r="FPE97" s="787">
        <f t="shared" si="105"/>
        <v>0</v>
      </c>
      <c r="FPF97" s="787">
        <f t="shared" si="105"/>
        <v>0</v>
      </c>
      <c r="FPG97" s="787">
        <f t="shared" si="105"/>
        <v>0</v>
      </c>
      <c r="FPH97" s="787">
        <f t="shared" si="105"/>
        <v>0</v>
      </c>
      <c r="FPI97" s="787">
        <f t="shared" si="105"/>
        <v>0</v>
      </c>
      <c r="FPJ97" s="787">
        <f t="shared" si="105"/>
        <v>0</v>
      </c>
      <c r="FPK97" s="787">
        <f t="shared" si="105"/>
        <v>0</v>
      </c>
      <c r="FPL97" s="787">
        <f t="shared" si="105"/>
        <v>0</v>
      </c>
      <c r="FPM97" s="787">
        <f t="shared" si="105"/>
        <v>0</v>
      </c>
      <c r="FPN97" s="787">
        <f t="shared" ref="FPN97:FRY97" si="106">SUM(FPN96+FPN98)</f>
        <v>0</v>
      </c>
      <c r="FPO97" s="787">
        <f t="shared" si="106"/>
        <v>0</v>
      </c>
      <c r="FPP97" s="787">
        <f t="shared" si="106"/>
        <v>0</v>
      </c>
      <c r="FPQ97" s="787">
        <f t="shared" si="106"/>
        <v>0</v>
      </c>
      <c r="FPR97" s="787">
        <f t="shared" si="106"/>
        <v>0</v>
      </c>
      <c r="FPS97" s="787">
        <f t="shared" si="106"/>
        <v>0</v>
      </c>
      <c r="FPT97" s="787">
        <f t="shared" si="106"/>
        <v>0</v>
      </c>
      <c r="FPU97" s="787">
        <f t="shared" si="106"/>
        <v>0</v>
      </c>
      <c r="FPV97" s="787">
        <f t="shared" si="106"/>
        <v>0</v>
      </c>
      <c r="FPW97" s="787">
        <f t="shared" si="106"/>
        <v>0</v>
      </c>
      <c r="FPX97" s="787">
        <f t="shared" si="106"/>
        <v>0</v>
      </c>
      <c r="FPY97" s="787">
        <f t="shared" si="106"/>
        <v>0</v>
      </c>
      <c r="FPZ97" s="787">
        <f t="shared" si="106"/>
        <v>0</v>
      </c>
      <c r="FQA97" s="787">
        <f t="shared" si="106"/>
        <v>0</v>
      </c>
      <c r="FQB97" s="787">
        <f t="shared" si="106"/>
        <v>0</v>
      </c>
      <c r="FQC97" s="787">
        <f t="shared" si="106"/>
        <v>0</v>
      </c>
      <c r="FQD97" s="787">
        <f t="shared" si="106"/>
        <v>0</v>
      </c>
      <c r="FQE97" s="787">
        <f t="shared" si="106"/>
        <v>0</v>
      </c>
      <c r="FQF97" s="787">
        <f t="shared" si="106"/>
        <v>0</v>
      </c>
      <c r="FQG97" s="787">
        <f t="shared" si="106"/>
        <v>0</v>
      </c>
      <c r="FQH97" s="787">
        <f t="shared" si="106"/>
        <v>0</v>
      </c>
      <c r="FQI97" s="787">
        <f t="shared" si="106"/>
        <v>0</v>
      </c>
      <c r="FQJ97" s="787">
        <f t="shared" si="106"/>
        <v>0</v>
      </c>
      <c r="FQK97" s="787">
        <f t="shared" si="106"/>
        <v>0</v>
      </c>
      <c r="FQL97" s="787">
        <f t="shared" si="106"/>
        <v>0</v>
      </c>
      <c r="FQM97" s="787">
        <f t="shared" si="106"/>
        <v>0</v>
      </c>
      <c r="FQN97" s="787">
        <f t="shared" si="106"/>
        <v>0</v>
      </c>
      <c r="FQO97" s="787">
        <f t="shared" si="106"/>
        <v>0</v>
      </c>
      <c r="FQP97" s="787">
        <f t="shared" si="106"/>
        <v>0</v>
      </c>
      <c r="FQQ97" s="787">
        <f t="shared" si="106"/>
        <v>0</v>
      </c>
      <c r="FQR97" s="787">
        <f t="shared" si="106"/>
        <v>0</v>
      </c>
      <c r="FQS97" s="787">
        <f t="shared" si="106"/>
        <v>0</v>
      </c>
      <c r="FQT97" s="787">
        <f t="shared" si="106"/>
        <v>0</v>
      </c>
      <c r="FQU97" s="787">
        <f t="shared" si="106"/>
        <v>0</v>
      </c>
      <c r="FQV97" s="787">
        <f t="shared" si="106"/>
        <v>0</v>
      </c>
      <c r="FQW97" s="787">
        <f t="shared" si="106"/>
        <v>0</v>
      </c>
      <c r="FQX97" s="787">
        <f t="shared" si="106"/>
        <v>0</v>
      </c>
      <c r="FQY97" s="787">
        <f t="shared" si="106"/>
        <v>0</v>
      </c>
      <c r="FQZ97" s="787">
        <f t="shared" si="106"/>
        <v>0</v>
      </c>
      <c r="FRA97" s="787">
        <f t="shared" si="106"/>
        <v>0</v>
      </c>
      <c r="FRB97" s="787">
        <f t="shared" si="106"/>
        <v>0</v>
      </c>
      <c r="FRC97" s="787">
        <f t="shared" si="106"/>
        <v>0</v>
      </c>
      <c r="FRD97" s="787">
        <f t="shared" si="106"/>
        <v>0</v>
      </c>
      <c r="FRE97" s="787">
        <f t="shared" si="106"/>
        <v>0</v>
      </c>
      <c r="FRF97" s="787">
        <f t="shared" si="106"/>
        <v>0</v>
      </c>
      <c r="FRG97" s="787">
        <f t="shared" si="106"/>
        <v>0</v>
      </c>
      <c r="FRH97" s="787">
        <f t="shared" si="106"/>
        <v>0</v>
      </c>
      <c r="FRI97" s="787">
        <f t="shared" si="106"/>
        <v>0</v>
      </c>
      <c r="FRJ97" s="787">
        <f t="shared" si="106"/>
        <v>0</v>
      </c>
      <c r="FRK97" s="787">
        <f t="shared" si="106"/>
        <v>0</v>
      </c>
      <c r="FRL97" s="787">
        <f t="shared" si="106"/>
        <v>0</v>
      </c>
      <c r="FRM97" s="787">
        <f t="shared" si="106"/>
        <v>0</v>
      </c>
      <c r="FRN97" s="787">
        <f t="shared" si="106"/>
        <v>0</v>
      </c>
      <c r="FRO97" s="787">
        <f t="shared" si="106"/>
        <v>0</v>
      </c>
      <c r="FRP97" s="787">
        <f t="shared" si="106"/>
        <v>0</v>
      </c>
      <c r="FRQ97" s="787">
        <f t="shared" si="106"/>
        <v>0</v>
      </c>
      <c r="FRR97" s="787">
        <f t="shared" si="106"/>
        <v>0</v>
      </c>
      <c r="FRS97" s="787">
        <f t="shared" si="106"/>
        <v>0</v>
      </c>
      <c r="FRT97" s="787">
        <f t="shared" si="106"/>
        <v>0</v>
      </c>
      <c r="FRU97" s="787">
        <f t="shared" si="106"/>
        <v>0</v>
      </c>
      <c r="FRV97" s="787">
        <f t="shared" si="106"/>
        <v>0</v>
      </c>
      <c r="FRW97" s="787">
        <f t="shared" si="106"/>
        <v>0</v>
      </c>
      <c r="FRX97" s="787">
        <f t="shared" si="106"/>
        <v>0</v>
      </c>
      <c r="FRY97" s="787">
        <f t="shared" si="106"/>
        <v>0</v>
      </c>
      <c r="FRZ97" s="787">
        <f t="shared" ref="FRZ97:FUK97" si="107">SUM(FRZ96+FRZ98)</f>
        <v>0</v>
      </c>
      <c r="FSA97" s="787">
        <f t="shared" si="107"/>
        <v>0</v>
      </c>
      <c r="FSB97" s="787">
        <f t="shared" si="107"/>
        <v>0</v>
      </c>
      <c r="FSC97" s="787">
        <f t="shared" si="107"/>
        <v>0</v>
      </c>
      <c r="FSD97" s="787">
        <f t="shared" si="107"/>
        <v>0</v>
      </c>
      <c r="FSE97" s="787">
        <f t="shared" si="107"/>
        <v>0</v>
      </c>
      <c r="FSF97" s="787">
        <f t="shared" si="107"/>
        <v>0</v>
      </c>
      <c r="FSG97" s="787">
        <f t="shared" si="107"/>
        <v>0</v>
      </c>
      <c r="FSH97" s="787">
        <f t="shared" si="107"/>
        <v>0</v>
      </c>
      <c r="FSI97" s="787">
        <f t="shared" si="107"/>
        <v>0</v>
      </c>
      <c r="FSJ97" s="787">
        <f t="shared" si="107"/>
        <v>0</v>
      </c>
      <c r="FSK97" s="787">
        <f t="shared" si="107"/>
        <v>0</v>
      </c>
      <c r="FSL97" s="787">
        <f t="shared" si="107"/>
        <v>0</v>
      </c>
      <c r="FSM97" s="787">
        <f t="shared" si="107"/>
        <v>0</v>
      </c>
      <c r="FSN97" s="787">
        <f t="shared" si="107"/>
        <v>0</v>
      </c>
      <c r="FSO97" s="787">
        <f t="shared" si="107"/>
        <v>0</v>
      </c>
      <c r="FSP97" s="787">
        <f t="shared" si="107"/>
        <v>0</v>
      </c>
      <c r="FSQ97" s="787">
        <f t="shared" si="107"/>
        <v>0</v>
      </c>
      <c r="FSR97" s="787">
        <f t="shared" si="107"/>
        <v>0</v>
      </c>
      <c r="FSS97" s="787">
        <f t="shared" si="107"/>
        <v>0</v>
      </c>
      <c r="FST97" s="787">
        <f t="shared" si="107"/>
        <v>0</v>
      </c>
      <c r="FSU97" s="787">
        <f t="shared" si="107"/>
        <v>0</v>
      </c>
      <c r="FSV97" s="787">
        <f t="shared" si="107"/>
        <v>0</v>
      </c>
      <c r="FSW97" s="787">
        <f t="shared" si="107"/>
        <v>0</v>
      </c>
      <c r="FSX97" s="787">
        <f t="shared" si="107"/>
        <v>0</v>
      </c>
      <c r="FSY97" s="787">
        <f t="shared" si="107"/>
        <v>0</v>
      </c>
      <c r="FSZ97" s="787">
        <f t="shared" si="107"/>
        <v>0</v>
      </c>
      <c r="FTA97" s="787">
        <f t="shared" si="107"/>
        <v>0</v>
      </c>
      <c r="FTB97" s="787">
        <f t="shared" si="107"/>
        <v>0</v>
      </c>
      <c r="FTC97" s="787">
        <f t="shared" si="107"/>
        <v>0</v>
      </c>
      <c r="FTD97" s="787">
        <f t="shared" si="107"/>
        <v>0</v>
      </c>
      <c r="FTE97" s="787">
        <f t="shared" si="107"/>
        <v>0</v>
      </c>
      <c r="FTF97" s="787">
        <f t="shared" si="107"/>
        <v>0</v>
      </c>
      <c r="FTG97" s="787">
        <f t="shared" si="107"/>
        <v>0</v>
      </c>
      <c r="FTH97" s="787">
        <f t="shared" si="107"/>
        <v>0</v>
      </c>
      <c r="FTI97" s="787">
        <f t="shared" si="107"/>
        <v>0</v>
      </c>
      <c r="FTJ97" s="787">
        <f t="shared" si="107"/>
        <v>0</v>
      </c>
      <c r="FTK97" s="787">
        <f t="shared" si="107"/>
        <v>0</v>
      </c>
      <c r="FTL97" s="787">
        <f t="shared" si="107"/>
        <v>0</v>
      </c>
      <c r="FTM97" s="787">
        <f t="shared" si="107"/>
        <v>0</v>
      </c>
      <c r="FTN97" s="787">
        <f t="shared" si="107"/>
        <v>0</v>
      </c>
      <c r="FTO97" s="787">
        <f t="shared" si="107"/>
        <v>0</v>
      </c>
      <c r="FTP97" s="787">
        <f t="shared" si="107"/>
        <v>0</v>
      </c>
      <c r="FTQ97" s="787">
        <f t="shared" si="107"/>
        <v>0</v>
      </c>
      <c r="FTR97" s="787">
        <f t="shared" si="107"/>
        <v>0</v>
      </c>
      <c r="FTS97" s="787">
        <f t="shared" si="107"/>
        <v>0</v>
      </c>
      <c r="FTT97" s="787">
        <f t="shared" si="107"/>
        <v>0</v>
      </c>
      <c r="FTU97" s="787">
        <f t="shared" si="107"/>
        <v>0</v>
      </c>
      <c r="FTV97" s="787">
        <f t="shared" si="107"/>
        <v>0</v>
      </c>
      <c r="FTW97" s="787">
        <f t="shared" si="107"/>
        <v>0</v>
      </c>
      <c r="FTX97" s="787">
        <f t="shared" si="107"/>
        <v>0</v>
      </c>
      <c r="FTY97" s="787">
        <f t="shared" si="107"/>
        <v>0</v>
      </c>
      <c r="FTZ97" s="787">
        <f t="shared" si="107"/>
        <v>0</v>
      </c>
      <c r="FUA97" s="787">
        <f t="shared" si="107"/>
        <v>0</v>
      </c>
      <c r="FUB97" s="787">
        <f t="shared" si="107"/>
        <v>0</v>
      </c>
      <c r="FUC97" s="787">
        <f t="shared" si="107"/>
        <v>0</v>
      </c>
      <c r="FUD97" s="787">
        <f t="shared" si="107"/>
        <v>0</v>
      </c>
      <c r="FUE97" s="787">
        <f t="shared" si="107"/>
        <v>0</v>
      </c>
      <c r="FUF97" s="787">
        <f t="shared" si="107"/>
        <v>0</v>
      </c>
      <c r="FUG97" s="787">
        <f t="shared" si="107"/>
        <v>0</v>
      </c>
      <c r="FUH97" s="787">
        <f t="shared" si="107"/>
        <v>0</v>
      </c>
      <c r="FUI97" s="787">
        <f t="shared" si="107"/>
        <v>0</v>
      </c>
      <c r="FUJ97" s="787">
        <f t="shared" si="107"/>
        <v>0</v>
      </c>
      <c r="FUK97" s="787">
        <f t="shared" si="107"/>
        <v>0</v>
      </c>
      <c r="FUL97" s="787">
        <f t="shared" ref="FUL97:FWW97" si="108">SUM(FUL96+FUL98)</f>
        <v>0</v>
      </c>
      <c r="FUM97" s="787">
        <f t="shared" si="108"/>
        <v>0</v>
      </c>
      <c r="FUN97" s="787">
        <f t="shared" si="108"/>
        <v>0</v>
      </c>
      <c r="FUO97" s="787">
        <f t="shared" si="108"/>
        <v>0</v>
      </c>
      <c r="FUP97" s="787">
        <f t="shared" si="108"/>
        <v>0</v>
      </c>
      <c r="FUQ97" s="787">
        <f t="shared" si="108"/>
        <v>0</v>
      </c>
      <c r="FUR97" s="787">
        <f t="shared" si="108"/>
        <v>0</v>
      </c>
      <c r="FUS97" s="787">
        <f t="shared" si="108"/>
        <v>0</v>
      </c>
      <c r="FUT97" s="787">
        <f t="shared" si="108"/>
        <v>0</v>
      </c>
      <c r="FUU97" s="787">
        <f t="shared" si="108"/>
        <v>0</v>
      </c>
      <c r="FUV97" s="787">
        <f t="shared" si="108"/>
        <v>0</v>
      </c>
      <c r="FUW97" s="787">
        <f t="shared" si="108"/>
        <v>0</v>
      </c>
      <c r="FUX97" s="787">
        <f t="shared" si="108"/>
        <v>0</v>
      </c>
      <c r="FUY97" s="787">
        <f t="shared" si="108"/>
        <v>0</v>
      </c>
      <c r="FUZ97" s="787">
        <f t="shared" si="108"/>
        <v>0</v>
      </c>
      <c r="FVA97" s="787">
        <f t="shared" si="108"/>
        <v>0</v>
      </c>
      <c r="FVB97" s="787">
        <f t="shared" si="108"/>
        <v>0</v>
      </c>
      <c r="FVC97" s="787">
        <f t="shared" si="108"/>
        <v>0</v>
      </c>
      <c r="FVD97" s="787">
        <f t="shared" si="108"/>
        <v>0</v>
      </c>
      <c r="FVE97" s="787">
        <f t="shared" si="108"/>
        <v>0</v>
      </c>
      <c r="FVF97" s="787">
        <f t="shared" si="108"/>
        <v>0</v>
      </c>
      <c r="FVG97" s="787">
        <f t="shared" si="108"/>
        <v>0</v>
      </c>
      <c r="FVH97" s="787">
        <f t="shared" si="108"/>
        <v>0</v>
      </c>
      <c r="FVI97" s="787">
        <f t="shared" si="108"/>
        <v>0</v>
      </c>
      <c r="FVJ97" s="787">
        <f t="shared" si="108"/>
        <v>0</v>
      </c>
      <c r="FVK97" s="787">
        <f t="shared" si="108"/>
        <v>0</v>
      </c>
      <c r="FVL97" s="787">
        <f t="shared" si="108"/>
        <v>0</v>
      </c>
      <c r="FVM97" s="787">
        <f t="shared" si="108"/>
        <v>0</v>
      </c>
      <c r="FVN97" s="787">
        <f t="shared" si="108"/>
        <v>0</v>
      </c>
      <c r="FVO97" s="787">
        <f t="shared" si="108"/>
        <v>0</v>
      </c>
      <c r="FVP97" s="787">
        <f t="shared" si="108"/>
        <v>0</v>
      </c>
      <c r="FVQ97" s="787">
        <f t="shared" si="108"/>
        <v>0</v>
      </c>
      <c r="FVR97" s="787">
        <f t="shared" si="108"/>
        <v>0</v>
      </c>
      <c r="FVS97" s="787">
        <f t="shared" si="108"/>
        <v>0</v>
      </c>
      <c r="FVT97" s="787">
        <f t="shared" si="108"/>
        <v>0</v>
      </c>
      <c r="FVU97" s="787">
        <f t="shared" si="108"/>
        <v>0</v>
      </c>
      <c r="FVV97" s="787">
        <f t="shared" si="108"/>
        <v>0</v>
      </c>
      <c r="FVW97" s="787">
        <f t="shared" si="108"/>
        <v>0</v>
      </c>
      <c r="FVX97" s="787">
        <f t="shared" si="108"/>
        <v>0</v>
      </c>
      <c r="FVY97" s="787">
        <f t="shared" si="108"/>
        <v>0</v>
      </c>
      <c r="FVZ97" s="787">
        <f t="shared" si="108"/>
        <v>0</v>
      </c>
      <c r="FWA97" s="787">
        <f t="shared" si="108"/>
        <v>0</v>
      </c>
      <c r="FWB97" s="787">
        <f t="shared" si="108"/>
        <v>0</v>
      </c>
      <c r="FWC97" s="787">
        <f t="shared" si="108"/>
        <v>0</v>
      </c>
      <c r="FWD97" s="787">
        <f t="shared" si="108"/>
        <v>0</v>
      </c>
      <c r="FWE97" s="787">
        <f t="shared" si="108"/>
        <v>0</v>
      </c>
      <c r="FWF97" s="787">
        <f t="shared" si="108"/>
        <v>0</v>
      </c>
      <c r="FWG97" s="787">
        <f t="shared" si="108"/>
        <v>0</v>
      </c>
      <c r="FWH97" s="787">
        <f t="shared" si="108"/>
        <v>0</v>
      </c>
      <c r="FWI97" s="787">
        <f t="shared" si="108"/>
        <v>0</v>
      </c>
      <c r="FWJ97" s="787">
        <f t="shared" si="108"/>
        <v>0</v>
      </c>
      <c r="FWK97" s="787">
        <f t="shared" si="108"/>
        <v>0</v>
      </c>
      <c r="FWL97" s="787">
        <f t="shared" si="108"/>
        <v>0</v>
      </c>
      <c r="FWM97" s="787">
        <f t="shared" si="108"/>
        <v>0</v>
      </c>
      <c r="FWN97" s="787">
        <f t="shared" si="108"/>
        <v>0</v>
      </c>
      <c r="FWO97" s="787">
        <f t="shared" si="108"/>
        <v>0</v>
      </c>
      <c r="FWP97" s="787">
        <f t="shared" si="108"/>
        <v>0</v>
      </c>
      <c r="FWQ97" s="787">
        <f t="shared" si="108"/>
        <v>0</v>
      </c>
      <c r="FWR97" s="787">
        <f t="shared" si="108"/>
        <v>0</v>
      </c>
      <c r="FWS97" s="787">
        <f t="shared" si="108"/>
        <v>0</v>
      </c>
      <c r="FWT97" s="787">
        <f t="shared" si="108"/>
        <v>0</v>
      </c>
      <c r="FWU97" s="787">
        <f t="shared" si="108"/>
        <v>0</v>
      </c>
      <c r="FWV97" s="787">
        <f t="shared" si="108"/>
        <v>0</v>
      </c>
      <c r="FWW97" s="787">
        <f t="shared" si="108"/>
        <v>0</v>
      </c>
      <c r="FWX97" s="787">
        <f t="shared" ref="FWX97:FZI97" si="109">SUM(FWX96+FWX98)</f>
        <v>0</v>
      </c>
      <c r="FWY97" s="787">
        <f t="shared" si="109"/>
        <v>0</v>
      </c>
      <c r="FWZ97" s="787">
        <f t="shared" si="109"/>
        <v>0</v>
      </c>
      <c r="FXA97" s="787">
        <f t="shared" si="109"/>
        <v>0</v>
      </c>
      <c r="FXB97" s="787">
        <f t="shared" si="109"/>
        <v>0</v>
      </c>
      <c r="FXC97" s="787">
        <f t="shared" si="109"/>
        <v>0</v>
      </c>
      <c r="FXD97" s="787">
        <f t="shared" si="109"/>
        <v>0</v>
      </c>
      <c r="FXE97" s="787">
        <f t="shared" si="109"/>
        <v>0</v>
      </c>
      <c r="FXF97" s="787">
        <f t="shared" si="109"/>
        <v>0</v>
      </c>
      <c r="FXG97" s="787">
        <f t="shared" si="109"/>
        <v>0</v>
      </c>
      <c r="FXH97" s="787">
        <f t="shared" si="109"/>
        <v>0</v>
      </c>
      <c r="FXI97" s="787">
        <f t="shared" si="109"/>
        <v>0</v>
      </c>
      <c r="FXJ97" s="787">
        <f t="shared" si="109"/>
        <v>0</v>
      </c>
      <c r="FXK97" s="787">
        <f t="shared" si="109"/>
        <v>0</v>
      </c>
      <c r="FXL97" s="787">
        <f t="shared" si="109"/>
        <v>0</v>
      </c>
      <c r="FXM97" s="787">
        <f t="shared" si="109"/>
        <v>0</v>
      </c>
      <c r="FXN97" s="787">
        <f t="shared" si="109"/>
        <v>0</v>
      </c>
      <c r="FXO97" s="787">
        <f t="shared" si="109"/>
        <v>0</v>
      </c>
      <c r="FXP97" s="787">
        <f t="shared" si="109"/>
        <v>0</v>
      </c>
      <c r="FXQ97" s="787">
        <f t="shared" si="109"/>
        <v>0</v>
      </c>
      <c r="FXR97" s="787">
        <f t="shared" si="109"/>
        <v>0</v>
      </c>
      <c r="FXS97" s="787">
        <f t="shared" si="109"/>
        <v>0</v>
      </c>
      <c r="FXT97" s="787">
        <f t="shared" si="109"/>
        <v>0</v>
      </c>
      <c r="FXU97" s="787">
        <f t="shared" si="109"/>
        <v>0</v>
      </c>
      <c r="FXV97" s="787">
        <f t="shared" si="109"/>
        <v>0</v>
      </c>
      <c r="FXW97" s="787">
        <f t="shared" si="109"/>
        <v>0</v>
      </c>
      <c r="FXX97" s="787">
        <f t="shared" si="109"/>
        <v>0</v>
      </c>
      <c r="FXY97" s="787">
        <f t="shared" si="109"/>
        <v>0</v>
      </c>
      <c r="FXZ97" s="787">
        <f t="shared" si="109"/>
        <v>0</v>
      </c>
      <c r="FYA97" s="787">
        <f t="shared" si="109"/>
        <v>0</v>
      </c>
      <c r="FYB97" s="787">
        <f t="shared" si="109"/>
        <v>0</v>
      </c>
      <c r="FYC97" s="787">
        <f t="shared" si="109"/>
        <v>0</v>
      </c>
      <c r="FYD97" s="787">
        <f t="shared" si="109"/>
        <v>0</v>
      </c>
      <c r="FYE97" s="787">
        <f t="shared" si="109"/>
        <v>0</v>
      </c>
      <c r="FYF97" s="787">
        <f t="shared" si="109"/>
        <v>0</v>
      </c>
      <c r="FYG97" s="787">
        <f t="shared" si="109"/>
        <v>0</v>
      </c>
      <c r="FYH97" s="787">
        <f t="shared" si="109"/>
        <v>0</v>
      </c>
      <c r="FYI97" s="787">
        <f t="shared" si="109"/>
        <v>0</v>
      </c>
      <c r="FYJ97" s="787">
        <f t="shared" si="109"/>
        <v>0</v>
      </c>
      <c r="FYK97" s="787">
        <f t="shared" si="109"/>
        <v>0</v>
      </c>
      <c r="FYL97" s="787">
        <f t="shared" si="109"/>
        <v>0</v>
      </c>
      <c r="FYM97" s="787">
        <f t="shared" si="109"/>
        <v>0</v>
      </c>
      <c r="FYN97" s="787">
        <f t="shared" si="109"/>
        <v>0</v>
      </c>
      <c r="FYO97" s="787">
        <f t="shared" si="109"/>
        <v>0</v>
      </c>
      <c r="FYP97" s="787">
        <f t="shared" si="109"/>
        <v>0</v>
      </c>
      <c r="FYQ97" s="787">
        <f t="shared" si="109"/>
        <v>0</v>
      </c>
      <c r="FYR97" s="787">
        <f t="shared" si="109"/>
        <v>0</v>
      </c>
      <c r="FYS97" s="787">
        <f t="shared" si="109"/>
        <v>0</v>
      </c>
      <c r="FYT97" s="787">
        <f t="shared" si="109"/>
        <v>0</v>
      </c>
      <c r="FYU97" s="787">
        <f t="shared" si="109"/>
        <v>0</v>
      </c>
      <c r="FYV97" s="787">
        <f t="shared" si="109"/>
        <v>0</v>
      </c>
      <c r="FYW97" s="787">
        <f t="shared" si="109"/>
        <v>0</v>
      </c>
      <c r="FYX97" s="787">
        <f t="shared" si="109"/>
        <v>0</v>
      </c>
      <c r="FYY97" s="787">
        <f t="shared" si="109"/>
        <v>0</v>
      </c>
      <c r="FYZ97" s="787">
        <f t="shared" si="109"/>
        <v>0</v>
      </c>
      <c r="FZA97" s="787">
        <f t="shared" si="109"/>
        <v>0</v>
      </c>
      <c r="FZB97" s="787">
        <f t="shared" si="109"/>
        <v>0</v>
      </c>
      <c r="FZC97" s="787">
        <f t="shared" si="109"/>
        <v>0</v>
      </c>
      <c r="FZD97" s="787">
        <f t="shared" si="109"/>
        <v>0</v>
      </c>
      <c r="FZE97" s="787">
        <f t="shared" si="109"/>
        <v>0</v>
      </c>
      <c r="FZF97" s="787">
        <f t="shared" si="109"/>
        <v>0</v>
      </c>
      <c r="FZG97" s="787">
        <f t="shared" si="109"/>
        <v>0</v>
      </c>
      <c r="FZH97" s="787">
        <f t="shared" si="109"/>
        <v>0</v>
      </c>
      <c r="FZI97" s="787">
        <f t="shared" si="109"/>
        <v>0</v>
      </c>
      <c r="FZJ97" s="787">
        <f t="shared" ref="FZJ97:GBU97" si="110">SUM(FZJ96+FZJ98)</f>
        <v>0</v>
      </c>
      <c r="FZK97" s="787">
        <f t="shared" si="110"/>
        <v>0</v>
      </c>
      <c r="FZL97" s="787">
        <f t="shared" si="110"/>
        <v>0</v>
      </c>
      <c r="FZM97" s="787">
        <f t="shared" si="110"/>
        <v>0</v>
      </c>
      <c r="FZN97" s="787">
        <f t="shared" si="110"/>
        <v>0</v>
      </c>
      <c r="FZO97" s="787">
        <f t="shared" si="110"/>
        <v>0</v>
      </c>
      <c r="FZP97" s="787">
        <f t="shared" si="110"/>
        <v>0</v>
      </c>
      <c r="FZQ97" s="787">
        <f t="shared" si="110"/>
        <v>0</v>
      </c>
      <c r="FZR97" s="787">
        <f t="shared" si="110"/>
        <v>0</v>
      </c>
      <c r="FZS97" s="787">
        <f t="shared" si="110"/>
        <v>0</v>
      </c>
      <c r="FZT97" s="787">
        <f t="shared" si="110"/>
        <v>0</v>
      </c>
      <c r="FZU97" s="787">
        <f t="shared" si="110"/>
        <v>0</v>
      </c>
      <c r="FZV97" s="787">
        <f t="shared" si="110"/>
        <v>0</v>
      </c>
      <c r="FZW97" s="787">
        <f t="shared" si="110"/>
        <v>0</v>
      </c>
      <c r="FZX97" s="787">
        <f t="shared" si="110"/>
        <v>0</v>
      </c>
      <c r="FZY97" s="787">
        <f t="shared" si="110"/>
        <v>0</v>
      </c>
      <c r="FZZ97" s="787">
        <f t="shared" si="110"/>
        <v>0</v>
      </c>
      <c r="GAA97" s="787">
        <f t="shared" si="110"/>
        <v>0</v>
      </c>
      <c r="GAB97" s="787">
        <f t="shared" si="110"/>
        <v>0</v>
      </c>
      <c r="GAC97" s="787">
        <f t="shared" si="110"/>
        <v>0</v>
      </c>
      <c r="GAD97" s="787">
        <f t="shared" si="110"/>
        <v>0</v>
      </c>
      <c r="GAE97" s="787">
        <f t="shared" si="110"/>
        <v>0</v>
      </c>
      <c r="GAF97" s="787">
        <f t="shared" si="110"/>
        <v>0</v>
      </c>
      <c r="GAG97" s="787">
        <f t="shared" si="110"/>
        <v>0</v>
      </c>
      <c r="GAH97" s="787">
        <f t="shared" si="110"/>
        <v>0</v>
      </c>
      <c r="GAI97" s="787">
        <f t="shared" si="110"/>
        <v>0</v>
      </c>
      <c r="GAJ97" s="787">
        <f t="shared" si="110"/>
        <v>0</v>
      </c>
      <c r="GAK97" s="787">
        <f t="shared" si="110"/>
        <v>0</v>
      </c>
      <c r="GAL97" s="787">
        <f t="shared" si="110"/>
        <v>0</v>
      </c>
      <c r="GAM97" s="787">
        <f t="shared" si="110"/>
        <v>0</v>
      </c>
      <c r="GAN97" s="787">
        <f t="shared" si="110"/>
        <v>0</v>
      </c>
      <c r="GAO97" s="787">
        <f t="shared" si="110"/>
        <v>0</v>
      </c>
      <c r="GAP97" s="787">
        <f t="shared" si="110"/>
        <v>0</v>
      </c>
      <c r="GAQ97" s="787">
        <f t="shared" si="110"/>
        <v>0</v>
      </c>
      <c r="GAR97" s="787">
        <f t="shared" si="110"/>
        <v>0</v>
      </c>
      <c r="GAS97" s="787">
        <f t="shared" si="110"/>
        <v>0</v>
      </c>
      <c r="GAT97" s="787">
        <f t="shared" si="110"/>
        <v>0</v>
      </c>
      <c r="GAU97" s="787">
        <f t="shared" si="110"/>
        <v>0</v>
      </c>
      <c r="GAV97" s="787">
        <f t="shared" si="110"/>
        <v>0</v>
      </c>
      <c r="GAW97" s="787">
        <f t="shared" si="110"/>
        <v>0</v>
      </c>
      <c r="GAX97" s="787">
        <f t="shared" si="110"/>
        <v>0</v>
      </c>
      <c r="GAY97" s="787">
        <f t="shared" si="110"/>
        <v>0</v>
      </c>
      <c r="GAZ97" s="787">
        <f t="shared" si="110"/>
        <v>0</v>
      </c>
      <c r="GBA97" s="787">
        <f t="shared" si="110"/>
        <v>0</v>
      </c>
      <c r="GBB97" s="787">
        <f t="shared" si="110"/>
        <v>0</v>
      </c>
      <c r="GBC97" s="787">
        <f t="shared" si="110"/>
        <v>0</v>
      </c>
      <c r="GBD97" s="787">
        <f t="shared" si="110"/>
        <v>0</v>
      </c>
      <c r="GBE97" s="787">
        <f t="shared" si="110"/>
        <v>0</v>
      </c>
      <c r="GBF97" s="787">
        <f t="shared" si="110"/>
        <v>0</v>
      </c>
      <c r="GBG97" s="787">
        <f t="shared" si="110"/>
        <v>0</v>
      </c>
      <c r="GBH97" s="787">
        <f t="shared" si="110"/>
        <v>0</v>
      </c>
      <c r="GBI97" s="787">
        <f t="shared" si="110"/>
        <v>0</v>
      </c>
      <c r="GBJ97" s="787">
        <f t="shared" si="110"/>
        <v>0</v>
      </c>
      <c r="GBK97" s="787">
        <f t="shared" si="110"/>
        <v>0</v>
      </c>
      <c r="GBL97" s="787">
        <f t="shared" si="110"/>
        <v>0</v>
      </c>
      <c r="GBM97" s="787">
        <f t="shared" si="110"/>
        <v>0</v>
      </c>
      <c r="GBN97" s="787">
        <f t="shared" si="110"/>
        <v>0</v>
      </c>
      <c r="GBO97" s="787">
        <f t="shared" si="110"/>
        <v>0</v>
      </c>
      <c r="GBP97" s="787">
        <f t="shared" si="110"/>
        <v>0</v>
      </c>
      <c r="GBQ97" s="787">
        <f t="shared" si="110"/>
        <v>0</v>
      </c>
      <c r="GBR97" s="787">
        <f t="shared" si="110"/>
        <v>0</v>
      </c>
      <c r="GBS97" s="787">
        <f t="shared" si="110"/>
        <v>0</v>
      </c>
      <c r="GBT97" s="787">
        <f t="shared" si="110"/>
        <v>0</v>
      </c>
      <c r="GBU97" s="787">
        <f t="shared" si="110"/>
        <v>0</v>
      </c>
      <c r="GBV97" s="787">
        <f t="shared" ref="GBV97:GEG97" si="111">SUM(GBV96+GBV98)</f>
        <v>0</v>
      </c>
      <c r="GBW97" s="787">
        <f t="shared" si="111"/>
        <v>0</v>
      </c>
      <c r="GBX97" s="787">
        <f t="shared" si="111"/>
        <v>0</v>
      </c>
      <c r="GBY97" s="787">
        <f t="shared" si="111"/>
        <v>0</v>
      </c>
      <c r="GBZ97" s="787">
        <f t="shared" si="111"/>
        <v>0</v>
      </c>
      <c r="GCA97" s="787">
        <f t="shared" si="111"/>
        <v>0</v>
      </c>
      <c r="GCB97" s="787">
        <f t="shared" si="111"/>
        <v>0</v>
      </c>
      <c r="GCC97" s="787">
        <f t="shared" si="111"/>
        <v>0</v>
      </c>
      <c r="GCD97" s="787">
        <f t="shared" si="111"/>
        <v>0</v>
      </c>
      <c r="GCE97" s="787">
        <f t="shared" si="111"/>
        <v>0</v>
      </c>
      <c r="GCF97" s="787">
        <f t="shared" si="111"/>
        <v>0</v>
      </c>
      <c r="GCG97" s="787">
        <f t="shared" si="111"/>
        <v>0</v>
      </c>
      <c r="GCH97" s="787">
        <f t="shared" si="111"/>
        <v>0</v>
      </c>
      <c r="GCI97" s="787">
        <f t="shared" si="111"/>
        <v>0</v>
      </c>
      <c r="GCJ97" s="787">
        <f t="shared" si="111"/>
        <v>0</v>
      </c>
      <c r="GCK97" s="787">
        <f t="shared" si="111"/>
        <v>0</v>
      </c>
      <c r="GCL97" s="787">
        <f t="shared" si="111"/>
        <v>0</v>
      </c>
      <c r="GCM97" s="787">
        <f t="shared" si="111"/>
        <v>0</v>
      </c>
      <c r="GCN97" s="787">
        <f t="shared" si="111"/>
        <v>0</v>
      </c>
      <c r="GCO97" s="787">
        <f t="shared" si="111"/>
        <v>0</v>
      </c>
      <c r="GCP97" s="787">
        <f t="shared" si="111"/>
        <v>0</v>
      </c>
      <c r="GCQ97" s="787">
        <f t="shared" si="111"/>
        <v>0</v>
      </c>
      <c r="GCR97" s="787">
        <f t="shared" si="111"/>
        <v>0</v>
      </c>
      <c r="GCS97" s="787">
        <f t="shared" si="111"/>
        <v>0</v>
      </c>
      <c r="GCT97" s="787">
        <f t="shared" si="111"/>
        <v>0</v>
      </c>
      <c r="GCU97" s="787">
        <f t="shared" si="111"/>
        <v>0</v>
      </c>
      <c r="GCV97" s="787">
        <f t="shared" si="111"/>
        <v>0</v>
      </c>
      <c r="GCW97" s="787">
        <f t="shared" si="111"/>
        <v>0</v>
      </c>
      <c r="GCX97" s="787">
        <f t="shared" si="111"/>
        <v>0</v>
      </c>
      <c r="GCY97" s="787">
        <f t="shared" si="111"/>
        <v>0</v>
      </c>
      <c r="GCZ97" s="787">
        <f t="shared" si="111"/>
        <v>0</v>
      </c>
      <c r="GDA97" s="787">
        <f t="shared" si="111"/>
        <v>0</v>
      </c>
      <c r="GDB97" s="787">
        <f t="shared" si="111"/>
        <v>0</v>
      </c>
      <c r="GDC97" s="787">
        <f t="shared" si="111"/>
        <v>0</v>
      </c>
      <c r="GDD97" s="787">
        <f t="shared" si="111"/>
        <v>0</v>
      </c>
      <c r="GDE97" s="787">
        <f t="shared" si="111"/>
        <v>0</v>
      </c>
      <c r="GDF97" s="787">
        <f t="shared" si="111"/>
        <v>0</v>
      </c>
      <c r="GDG97" s="787">
        <f t="shared" si="111"/>
        <v>0</v>
      </c>
      <c r="GDH97" s="787">
        <f t="shared" si="111"/>
        <v>0</v>
      </c>
      <c r="GDI97" s="787">
        <f t="shared" si="111"/>
        <v>0</v>
      </c>
      <c r="GDJ97" s="787">
        <f t="shared" si="111"/>
        <v>0</v>
      </c>
      <c r="GDK97" s="787">
        <f t="shared" si="111"/>
        <v>0</v>
      </c>
      <c r="GDL97" s="787">
        <f t="shared" si="111"/>
        <v>0</v>
      </c>
      <c r="GDM97" s="787">
        <f t="shared" si="111"/>
        <v>0</v>
      </c>
      <c r="GDN97" s="787">
        <f t="shared" si="111"/>
        <v>0</v>
      </c>
      <c r="GDO97" s="787">
        <f t="shared" si="111"/>
        <v>0</v>
      </c>
      <c r="GDP97" s="787">
        <f t="shared" si="111"/>
        <v>0</v>
      </c>
      <c r="GDQ97" s="787">
        <f t="shared" si="111"/>
        <v>0</v>
      </c>
      <c r="GDR97" s="787">
        <f t="shared" si="111"/>
        <v>0</v>
      </c>
      <c r="GDS97" s="787">
        <f t="shared" si="111"/>
        <v>0</v>
      </c>
      <c r="GDT97" s="787">
        <f t="shared" si="111"/>
        <v>0</v>
      </c>
      <c r="GDU97" s="787">
        <f t="shared" si="111"/>
        <v>0</v>
      </c>
      <c r="GDV97" s="787">
        <f t="shared" si="111"/>
        <v>0</v>
      </c>
      <c r="GDW97" s="787">
        <f t="shared" si="111"/>
        <v>0</v>
      </c>
      <c r="GDX97" s="787">
        <f t="shared" si="111"/>
        <v>0</v>
      </c>
      <c r="GDY97" s="787">
        <f t="shared" si="111"/>
        <v>0</v>
      </c>
      <c r="GDZ97" s="787">
        <f t="shared" si="111"/>
        <v>0</v>
      </c>
      <c r="GEA97" s="787">
        <f t="shared" si="111"/>
        <v>0</v>
      </c>
      <c r="GEB97" s="787">
        <f t="shared" si="111"/>
        <v>0</v>
      </c>
      <c r="GEC97" s="787">
        <f t="shared" si="111"/>
        <v>0</v>
      </c>
      <c r="GED97" s="787">
        <f t="shared" si="111"/>
        <v>0</v>
      </c>
      <c r="GEE97" s="787">
        <f t="shared" si="111"/>
        <v>0</v>
      </c>
      <c r="GEF97" s="787">
        <f t="shared" si="111"/>
        <v>0</v>
      </c>
      <c r="GEG97" s="787">
        <f t="shared" si="111"/>
        <v>0</v>
      </c>
      <c r="GEH97" s="787">
        <f t="shared" ref="GEH97:GGS97" si="112">SUM(GEH96+GEH98)</f>
        <v>0</v>
      </c>
      <c r="GEI97" s="787">
        <f t="shared" si="112"/>
        <v>0</v>
      </c>
      <c r="GEJ97" s="787">
        <f t="shared" si="112"/>
        <v>0</v>
      </c>
      <c r="GEK97" s="787">
        <f t="shared" si="112"/>
        <v>0</v>
      </c>
      <c r="GEL97" s="787">
        <f t="shared" si="112"/>
        <v>0</v>
      </c>
      <c r="GEM97" s="787">
        <f t="shared" si="112"/>
        <v>0</v>
      </c>
      <c r="GEN97" s="787">
        <f t="shared" si="112"/>
        <v>0</v>
      </c>
      <c r="GEO97" s="787">
        <f t="shared" si="112"/>
        <v>0</v>
      </c>
      <c r="GEP97" s="787">
        <f t="shared" si="112"/>
        <v>0</v>
      </c>
      <c r="GEQ97" s="787">
        <f t="shared" si="112"/>
        <v>0</v>
      </c>
      <c r="GER97" s="787">
        <f t="shared" si="112"/>
        <v>0</v>
      </c>
      <c r="GES97" s="787">
        <f t="shared" si="112"/>
        <v>0</v>
      </c>
      <c r="GET97" s="787">
        <f t="shared" si="112"/>
        <v>0</v>
      </c>
      <c r="GEU97" s="787">
        <f t="shared" si="112"/>
        <v>0</v>
      </c>
      <c r="GEV97" s="787">
        <f t="shared" si="112"/>
        <v>0</v>
      </c>
      <c r="GEW97" s="787">
        <f t="shared" si="112"/>
        <v>0</v>
      </c>
      <c r="GEX97" s="787">
        <f t="shared" si="112"/>
        <v>0</v>
      </c>
      <c r="GEY97" s="787">
        <f t="shared" si="112"/>
        <v>0</v>
      </c>
      <c r="GEZ97" s="787">
        <f t="shared" si="112"/>
        <v>0</v>
      </c>
      <c r="GFA97" s="787">
        <f t="shared" si="112"/>
        <v>0</v>
      </c>
      <c r="GFB97" s="787">
        <f t="shared" si="112"/>
        <v>0</v>
      </c>
      <c r="GFC97" s="787">
        <f t="shared" si="112"/>
        <v>0</v>
      </c>
      <c r="GFD97" s="787">
        <f t="shared" si="112"/>
        <v>0</v>
      </c>
      <c r="GFE97" s="787">
        <f t="shared" si="112"/>
        <v>0</v>
      </c>
      <c r="GFF97" s="787">
        <f t="shared" si="112"/>
        <v>0</v>
      </c>
      <c r="GFG97" s="787">
        <f t="shared" si="112"/>
        <v>0</v>
      </c>
      <c r="GFH97" s="787">
        <f t="shared" si="112"/>
        <v>0</v>
      </c>
      <c r="GFI97" s="787">
        <f t="shared" si="112"/>
        <v>0</v>
      </c>
      <c r="GFJ97" s="787">
        <f t="shared" si="112"/>
        <v>0</v>
      </c>
      <c r="GFK97" s="787">
        <f t="shared" si="112"/>
        <v>0</v>
      </c>
      <c r="GFL97" s="787">
        <f t="shared" si="112"/>
        <v>0</v>
      </c>
      <c r="GFM97" s="787">
        <f t="shared" si="112"/>
        <v>0</v>
      </c>
      <c r="GFN97" s="787">
        <f t="shared" si="112"/>
        <v>0</v>
      </c>
      <c r="GFO97" s="787">
        <f t="shared" si="112"/>
        <v>0</v>
      </c>
      <c r="GFP97" s="787">
        <f t="shared" si="112"/>
        <v>0</v>
      </c>
      <c r="GFQ97" s="787">
        <f t="shared" si="112"/>
        <v>0</v>
      </c>
      <c r="GFR97" s="787">
        <f t="shared" si="112"/>
        <v>0</v>
      </c>
      <c r="GFS97" s="787">
        <f t="shared" si="112"/>
        <v>0</v>
      </c>
      <c r="GFT97" s="787">
        <f t="shared" si="112"/>
        <v>0</v>
      </c>
      <c r="GFU97" s="787">
        <f t="shared" si="112"/>
        <v>0</v>
      </c>
      <c r="GFV97" s="787">
        <f t="shared" si="112"/>
        <v>0</v>
      </c>
      <c r="GFW97" s="787">
        <f t="shared" si="112"/>
        <v>0</v>
      </c>
      <c r="GFX97" s="787">
        <f t="shared" si="112"/>
        <v>0</v>
      </c>
      <c r="GFY97" s="787">
        <f t="shared" si="112"/>
        <v>0</v>
      </c>
      <c r="GFZ97" s="787">
        <f t="shared" si="112"/>
        <v>0</v>
      </c>
      <c r="GGA97" s="787">
        <f t="shared" si="112"/>
        <v>0</v>
      </c>
      <c r="GGB97" s="787">
        <f t="shared" si="112"/>
        <v>0</v>
      </c>
      <c r="GGC97" s="787">
        <f t="shared" si="112"/>
        <v>0</v>
      </c>
      <c r="GGD97" s="787">
        <f t="shared" si="112"/>
        <v>0</v>
      </c>
      <c r="GGE97" s="787">
        <f t="shared" si="112"/>
        <v>0</v>
      </c>
      <c r="GGF97" s="787">
        <f t="shared" si="112"/>
        <v>0</v>
      </c>
      <c r="GGG97" s="787">
        <f t="shared" si="112"/>
        <v>0</v>
      </c>
      <c r="GGH97" s="787">
        <f t="shared" si="112"/>
        <v>0</v>
      </c>
      <c r="GGI97" s="787">
        <f t="shared" si="112"/>
        <v>0</v>
      </c>
      <c r="GGJ97" s="787">
        <f t="shared" si="112"/>
        <v>0</v>
      </c>
      <c r="GGK97" s="787">
        <f t="shared" si="112"/>
        <v>0</v>
      </c>
      <c r="GGL97" s="787">
        <f t="shared" si="112"/>
        <v>0</v>
      </c>
      <c r="GGM97" s="787">
        <f t="shared" si="112"/>
        <v>0</v>
      </c>
      <c r="GGN97" s="787">
        <f t="shared" si="112"/>
        <v>0</v>
      </c>
      <c r="GGO97" s="787">
        <f t="shared" si="112"/>
        <v>0</v>
      </c>
      <c r="GGP97" s="787">
        <f t="shared" si="112"/>
        <v>0</v>
      </c>
      <c r="GGQ97" s="787">
        <f t="shared" si="112"/>
        <v>0</v>
      </c>
      <c r="GGR97" s="787">
        <f t="shared" si="112"/>
        <v>0</v>
      </c>
      <c r="GGS97" s="787">
        <f t="shared" si="112"/>
        <v>0</v>
      </c>
      <c r="GGT97" s="787">
        <f t="shared" ref="GGT97:GJE97" si="113">SUM(GGT96+GGT98)</f>
        <v>0</v>
      </c>
      <c r="GGU97" s="787">
        <f t="shared" si="113"/>
        <v>0</v>
      </c>
      <c r="GGV97" s="787">
        <f t="shared" si="113"/>
        <v>0</v>
      </c>
      <c r="GGW97" s="787">
        <f t="shared" si="113"/>
        <v>0</v>
      </c>
      <c r="GGX97" s="787">
        <f t="shared" si="113"/>
        <v>0</v>
      </c>
      <c r="GGY97" s="787">
        <f t="shared" si="113"/>
        <v>0</v>
      </c>
      <c r="GGZ97" s="787">
        <f t="shared" si="113"/>
        <v>0</v>
      </c>
      <c r="GHA97" s="787">
        <f t="shared" si="113"/>
        <v>0</v>
      </c>
      <c r="GHB97" s="787">
        <f t="shared" si="113"/>
        <v>0</v>
      </c>
      <c r="GHC97" s="787">
        <f t="shared" si="113"/>
        <v>0</v>
      </c>
      <c r="GHD97" s="787">
        <f t="shared" si="113"/>
        <v>0</v>
      </c>
      <c r="GHE97" s="787">
        <f t="shared" si="113"/>
        <v>0</v>
      </c>
      <c r="GHF97" s="787">
        <f t="shared" si="113"/>
        <v>0</v>
      </c>
      <c r="GHG97" s="787">
        <f t="shared" si="113"/>
        <v>0</v>
      </c>
      <c r="GHH97" s="787">
        <f t="shared" si="113"/>
        <v>0</v>
      </c>
      <c r="GHI97" s="787">
        <f t="shared" si="113"/>
        <v>0</v>
      </c>
      <c r="GHJ97" s="787">
        <f t="shared" si="113"/>
        <v>0</v>
      </c>
      <c r="GHK97" s="787">
        <f t="shared" si="113"/>
        <v>0</v>
      </c>
      <c r="GHL97" s="787">
        <f t="shared" si="113"/>
        <v>0</v>
      </c>
      <c r="GHM97" s="787">
        <f t="shared" si="113"/>
        <v>0</v>
      </c>
      <c r="GHN97" s="787">
        <f t="shared" si="113"/>
        <v>0</v>
      </c>
      <c r="GHO97" s="787">
        <f t="shared" si="113"/>
        <v>0</v>
      </c>
      <c r="GHP97" s="787">
        <f t="shared" si="113"/>
        <v>0</v>
      </c>
      <c r="GHQ97" s="787">
        <f t="shared" si="113"/>
        <v>0</v>
      </c>
      <c r="GHR97" s="787">
        <f t="shared" si="113"/>
        <v>0</v>
      </c>
      <c r="GHS97" s="787">
        <f t="shared" si="113"/>
        <v>0</v>
      </c>
      <c r="GHT97" s="787">
        <f t="shared" si="113"/>
        <v>0</v>
      </c>
      <c r="GHU97" s="787">
        <f t="shared" si="113"/>
        <v>0</v>
      </c>
      <c r="GHV97" s="787">
        <f t="shared" si="113"/>
        <v>0</v>
      </c>
      <c r="GHW97" s="787">
        <f t="shared" si="113"/>
        <v>0</v>
      </c>
      <c r="GHX97" s="787">
        <f t="shared" si="113"/>
        <v>0</v>
      </c>
      <c r="GHY97" s="787">
        <f t="shared" si="113"/>
        <v>0</v>
      </c>
      <c r="GHZ97" s="787">
        <f t="shared" si="113"/>
        <v>0</v>
      </c>
      <c r="GIA97" s="787">
        <f t="shared" si="113"/>
        <v>0</v>
      </c>
      <c r="GIB97" s="787">
        <f t="shared" si="113"/>
        <v>0</v>
      </c>
      <c r="GIC97" s="787">
        <f t="shared" si="113"/>
        <v>0</v>
      </c>
      <c r="GID97" s="787">
        <f t="shared" si="113"/>
        <v>0</v>
      </c>
      <c r="GIE97" s="787">
        <f t="shared" si="113"/>
        <v>0</v>
      </c>
      <c r="GIF97" s="787">
        <f t="shared" si="113"/>
        <v>0</v>
      </c>
      <c r="GIG97" s="787">
        <f t="shared" si="113"/>
        <v>0</v>
      </c>
      <c r="GIH97" s="787">
        <f t="shared" si="113"/>
        <v>0</v>
      </c>
      <c r="GII97" s="787">
        <f t="shared" si="113"/>
        <v>0</v>
      </c>
      <c r="GIJ97" s="787">
        <f t="shared" si="113"/>
        <v>0</v>
      </c>
      <c r="GIK97" s="787">
        <f t="shared" si="113"/>
        <v>0</v>
      </c>
      <c r="GIL97" s="787">
        <f t="shared" si="113"/>
        <v>0</v>
      </c>
      <c r="GIM97" s="787">
        <f t="shared" si="113"/>
        <v>0</v>
      </c>
      <c r="GIN97" s="787">
        <f t="shared" si="113"/>
        <v>0</v>
      </c>
      <c r="GIO97" s="787">
        <f t="shared" si="113"/>
        <v>0</v>
      </c>
      <c r="GIP97" s="787">
        <f t="shared" si="113"/>
        <v>0</v>
      </c>
      <c r="GIQ97" s="787">
        <f t="shared" si="113"/>
        <v>0</v>
      </c>
      <c r="GIR97" s="787">
        <f t="shared" si="113"/>
        <v>0</v>
      </c>
      <c r="GIS97" s="787">
        <f t="shared" si="113"/>
        <v>0</v>
      </c>
      <c r="GIT97" s="787">
        <f t="shared" si="113"/>
        <v>0</v>
      </c>
      <c r="GIU97" s="787">
        <f t="shared" si="113"/>
        <v>0</v>
      </c>
      <c r="GIV97" s="787">
        <f t="shared" si="113"/>
        <v>0</v>
      </c>
      <c r="GIW97" s="787">
        <f t="shared" si="113"/>
        <v>0</v>
      </c>
      <c r="GIX97" s="787">
        <f t="shared" si="113"/>
        <v>0</v>
      </c>
      <c r="GIY97" s="787">
        <f t="shared" si="113"/>
        <v>0</v>
      </c>
      <c r="GIZ97" s="787">
        <f t="shared" si="113"/>
        <v>0</v>
      </c>
      <c r="GJA97" s="787">
        <f t="shared" si="113"/>
        <v>0</v>
      </c>
      <c r="GJB97" s="787">
        <f t="shared" si="113"/>
        <v>0</v>
      </c>
      <c r="GJC97" s="787">
        <f t="shared" si="113"/>
        <v>0</v>
      </c>
      <c r="GJD97" s="787">
        <f t="shared" si="113"/>
        <v>0</v>
      </c>
      <c r="GJE97" s="787">
        <f t="shared" si="113"/>
        <v>0</v>
      </c>
      <c r="GJF97" s="787">
        <f t="shared" ref="GJF97:GLQ97" si="114">SUM(GJF96+GJF98)</f>
        <v>0</v>
      </c>
      <c r="GJG97" s="787">
        <f t="shared" si="114"/>
        <v>0</v>
      </c>
      <c r="GJH97" s="787">
        <f t="shared" si="114"/>
        <v>0</v>
      </c>
      <c r="GJI97" s="787">
        <f t="shared" si="114"/>
        <v>0</v>
      </c>
      <c r="GJJ97" s="787">
        <f t="shared" si="114"/>
        <v>0</v>
      </c>
      <c r="GJK97" s="787">
        <f t="shared" si="114"/>
        <v>0</v>
      </c>
      <c r="GJL97" s="787">
        <f t="shared" si="114"/>
        <v>0</v>
      </c>
      <c r="GJM97" s="787">
        <f t="shared" si="114"/>
        <v>0</v>
      </c>
      <c r="GJN97" s="787">
        <f t="shared" si="114"/>
        <v>0</v>
      </c>
      <c r="GJO97" s="787">
        <f t="shared" si="114"/>
        <v>0</v>
      </c>
      <c r="GJP97" s="787">
        <f t="shared" si="114"/>
        <v>0</v>
      </c>
      <c r="GJQ97" s="787">
        <f t="shared" si="114"/>
        <v>0</v>
      </c>
      <c r="GJR97" s="787">
        <f t="shared" si="114"/>
        <v>0</v>
      </c>
      <c r="GJS97" s="787">
        <f t="shared" si="114"/>
        <v>0</v>
      </c>
      <c r="GJT97" s="787">
        <f t="shared" si="114"/>
        <v>0</v>
      </c>
      <c r="GJU97" s="787">
        <f t="shared" si="114"/>
        <v>0</v>
      </c>
      <c r="GJV97" s="787">
        <f t="shared" si="114"/>
        <v>0</v>
      </c>
      <c r="GJW97" s="787">
        <f t="shared" si="114"/>
        <v>0</v>
      </c>
      <c r="GJX97" s="787">
        <f t="shared" si="114"/>
        <v>0</v>
      </c>
      <c r="GJY97" s="787">
        <f t="shared" si="114"/>
        <v>0</v>
      </c>
      <c r="GJZ97" s="787">
        <f t="shared" si="114"/>
        <v>0</v>
      </c>
      <c r="GKA97" s="787">
        <f t="shared" si="114"/>
        <v>0</v>
      </c>
      <c r="GKB97" s="787">
        <f t="shared" si="114"/>
        <v>0</v>
      </c>
      <c r="GKC97" s="787">
        <f t="shared" si="114"/>
        <v>0</v>
      </c>
      <c r="GKD97" s="787">
        <f t="shared" si="114"/>
        <v>0</v>
      </c>
      <c r="GKE97" s="787">
        <f t="shared" si="114"/>
        <v>0</v>
      </c>
      <c r="GKF97" s="787">
        <f t="shared" si="114"/>
        <v>0</v>
      </c>
      <c r="GKG97" s="787">
        <f t="shared" si="114"/>
        <v>0</v>
      </c>
      <c r="GKH97" s="787">
        <f t="shared" si="114"/>
        <v>0</v>
      </c>
      <c r="GKI97" s="787">
        <f t="shared" si="114"/>
        <v>0</v>
      </c>
      <c r="GKJ97" s="787">
        <f t="shared" si="114"/>
        <v>0</v>
      </c>
      <c r="GKK97" s="787">
        <f t="shared" si="114"/>
        <v>0</v>
      </c>
      <c r="GKL97" s="787">
        <f t="shared" si="114"/>
        <v>0</v>
      </c>
      <c r="GKM97" s="787">
        <f t="shared" si="114"/>
        <v>0</v>
      </c>
      <c r="GKN97" s="787">
        <f t="shared" si="114"/>
        <v>0</v>
      </c>
      <c r="GKO97" s="787">
        <f t="shared" si="114"/>
        <v>0</v>
      </c>
      <c r="GKP97" s="787">
        <f t="shared" si="114"/>
        <v>0</v>
      </c>
      <c r="GKQ97" s="787">
        <f t="shared" si="114"/>
        <v>0</v>
      </c>
      <c r="GKR97" s="787">
        <f t="shared" si="114"/>
        <v>0</v>
      </c>
      <c r="GKS97" s="787">
        <f t="shared" si="114"/>
        <v>0</v>
      </c>
      <c r="GKT97" s="787">
        <f t="shared" si="114"/>
        <v>0</v>
      </c>
      <c r="GKU97" s="787">
        <f t="shared" si="114"/>
        <v>0</v>
      </c>
      <c r="GKV97" s="787">
        <f t="shared" si="114"/>
        <v>0</v>
      </c>
      <c r="GKW97" s="787">
        <f t="shared" si="114"/>
        <v>0</v>
      </c>
      <c r="GKX97" s="787">
        <f t="shared" si="114"/>
        <v>0</v>
      </c>
      <c r="GKY97" s="787">
        <f t="shared" si="114"/>
        <v>0</v>
      </c>
      <c r="GKZ97" s="787">
        <f t="shared" si="114"/>
        <v>0</v>
      </c>
      <c r="GLA97" s="787">
        <f t="shared" si="114"/>
        <v>0</v>
      </c>
      <c r="GLB97" s="787">
        <f t="shared" si="114"/>
        <v>0</v>
      </c>
      <c r="GLC97" s="787">
        <f t="shared" si="114"/>
        <v>0</v>
      </c>
      <c r="GLD97" s="787">
        <f t="shared" si="114"/>
        <v>0</v>
      </c>
      <c r="GLE97" s="787">
        <f t="shared" si="114"/>
        <v>0</v>
      </c>
      <c r="GLF97" s="787">
        <f t="shared" si="114"/>
        <v>0</v>
      </c>
      <c r="GLG97" s="787">
        <f t="shared" si="114"/>
        <v>0</v>
      </c>
      <c r="GLH97" s="787">
        <f t="shared" si="114"/>
        <v>0</v>
      </c>
      <c r="GLI97" s="787">
        <f t="shared" si="114"/>
        <v>0</v>
      </c>
      <c r="GLJ97" s="787">
        <f t="shared" si="114"/>
        <v>0</v>
      </c>
      <c r="GLK97" s="787">
        <f t="shared" si="114"/>
        <v>0</v>
      </c>
      <c r="GLL97" s="787">
        <f t="shared" si="114"/>
        <v>0</v>
      </c>
      <c r="GLM97" s="787">
        <f t="shared" si="114"/>
        <v>0</v>
      </c>
      <c r="GLN97" s="787">
        <f t="shared" si="114"/>
        <v>0</v>
      </c>
      <c r="GLO97" s="787">
        <f t="shared" si="114"/>
        <v>0</v>
      </c>
      <c r="GLP97" s="787">
        <f t="shared" si="114"/>
        <v>0</v>
      </c>
      <c r="GLQ97" s="787">
        <f t="shared" si="114"/>
        <v>0</v>
      </c>
      <c r="GLR97" s="787">
        <f t="shared" ref="GLR97:GOC97" si="115">SUM(GLR96+GLR98)</f>
        <v>0</v>
      </c>
      <c r="GLS97" s="787">
        <f t="shared" si="115"/>
        <v>0</v>
      </c>
      <c r="GLT97" s="787">
        <f t="shared" si="115"/>
        <v>0</v>
      </c>
      <c r="GLU97" s="787">
        <f t="shared" si="115"/>
        <v>0</v>
      </c>
      <c r="GLV97" s="787">
        <f t="shared" si="115"/>
        <v>0</v>
      </c>
      <c r="GLW97" s="787">
        <f t="shared" si="115"/>
        <v>0</v>
      </c>
      <c r="GLX97" s="787">
        <f t="shared" si="115"/>
        <v>0</v>
      </c>
      <c r="GLY97" s="787">
        <f t="shared" si="115"/>
        <v>0</v>
      </c>
      <c r="GLZ97" s="787">
        <f t="shared" si="115"/>
        <v>0</v>
      </c>
      <c r="GMA97" s="787">
        <f t="shared" si="115"/>
        <v>0</v>
      </c>
      <c r="GMB97" s="787">
        <f t="shared" si="115"/>
        <v>0</v>
      </c>
      <c r="GMC97" s="787">
        <f t="shared" si="115"/>
        <v>0</v>
      </c>
      <c r="GMD97" s="787">
        <f t="shared" si="115"/>
        <v>0</v>
      </c>
      <c r="GME97" s="787">
        <f t="shared" si="115"/>
        <v>0</v>
      </c>
      <c r="GMF97" s="787">
        <f t="shared" si="115"/>
        <v>0</v>
      </c>
      <c r="GMG97" s="787">
        <f t="shared" si="115"/>
        <v>0</v>
      </c>
      <c r="GMH97" s="787">
        <f t="shared" si="115"/>
        <v>0</v>
      </c>
      <c r="GMI97" s="787">
        <f t="shared" si="115"/>
        <v>0</v>
      </c>
      <c r="GMJ97" s="787">
        <f t="shared" si="115"/>
        <v>0</v>
      </c>
      <c r="GMK97" s="787">
        <f t="shared" si="115"/>
        <v>0</v>
      </c>
      <c r="GML97" s="787">
        <f t="shared" si="115"/>
        <v>0</v>
      </c>
      <c r="GMM97" s="787">
        <f t="shared" si="115"/>
        <v>0</v>
      </c>
      <c r="GMN97" s="787">
        <f t="shared" si="115"/>
        <v>0</v>
      </c>
      <c r="GMO97" s="787">
        <f t="shared" si="115"/>
        <v>0</v>
      </c>
      <c r="GMP97" s="787">
        <f t="shared" si="115"/>
        <v>0</v>
      </c>
      <c r="GMQ97" s="787">
        <f t="shared" si="115"/>
        <v>0</v>
      </c>
      <c r="GMR97" s="787">
        <f t="shared" si="115"/>
        <v>0</v>
      </c>
      <c r="GMS97" s="787">
        <f t="shared" si="115"/>
        <v>0</v>
      </c>
      <c r="GMT97" s="787">
        <f t="shared" si="115"/>
        <v>0</v>
      </c>
      <c r="GMU97" s="787">
        <f t="shared" si="115"/>
        <v>0</v>
      </c>
      <c r="GMV97" s="787">
        <f t="shared" si="115"/>
        <v>0</v>
      </c>
      <c r="GMW97" s="787">
        <f t="shared" si="115"/>
        <v>0</v>
      </c>
      <c r="GMX97" s="787">
        <f t="shared" si="115"/>
        <v>0</v>
      </c>
      <c r="GMY97" s="787">
        <f t="shared" si="115"/>
        <v>0</v>
      </c>
      <c r="GMZ97" s="787">
        <f t="shared" si="115"/>
        <v>0</v>
      </c>
      <c r="GNA97" s="787">
        <f t="shared" si="115"/>
        <v>0</v>
      </c>
      <c r="GNB97" s="787">
        <f t="shared" si="115"/>
        <v>0</v>
      </c>
      <c r="GNC97" s="787">
        <f t="shared" si="115"/>
        <v>0</v>
      </c>
      <c r="GND97" s="787">
        <f t="shared" si="115"/>
        <v>0</v>
      </c>
      <c r="GNE97" s="787">
        <f t="shared" si="115"/>
        <v>0</v>
      </c>
      <c r="GNF97" s="787">
        <f t="shared" si="115"/>
        <v>0</v>
      </c>
      <c r="GNG97" s="787">
        <f t="shared" si="115"/>
        <v>0</v>
      </c>
      <c r="GNH97" s="787">
        <f t="shared" si="115"/>
        <v>0</v>
      </c>
      <c r="GNI97" s="787">
        <f t="shared" si="115"/>
        <v>0</v>
      </c>
      <c r="GNJ97" s="787">
        <f t="shared" si="115"/>
        <v>0</v>
      </c>
      <c r="GNK97" s="787">
        <f t="shared" si="115"/>
        <v>0</v>
      </c>
      <c r="GNL97" s="787">
        <f t="shared" si="115"/>
        <v>0</v>
      </c>
      <c r="GNM97" s="787">
        <f t="shared" si="115"/>
        <v>0</v>
      </c>
      <c r="GNN97" s="787">
        <f t="shared" si="115"/>
        <v>0</v>
      </c>
      <c r="GNO97" s="787">
        <f t="shared" si="115"/>
        <v>0</v>
      </c>
      <c r="GNP97" s="787">
        <f t="shared" si="115"/>
        <v>0</v>
      </c>
      <c r="GNQ97" s="787">
        <f t="shared" si="115"/>
        <v>0</v>
      </c>
      <c r="GNR97" s="787">
        <f t="shared" si="115"/>
        <v>0</v>
      </c>
      <c r="GNS97" s="787">
        <f t="shared" si="115"/>
        <v>0</v>
      </c>
      <c r="GNT97" s="787">
        <f t="shared" si="115"/>
        <v>0</v>
      </c>
      <c r="GNU97" s="787">
        <f t="shared" si="115"/>
        <v>0</v>
      </c>
      <c r="GNV97" s="787">
        <f t="shared" si="115"/>
        <v>0</v>
      </c>
      <c r="GNW97" s="787">
        <f t="shared" si="115"/>
        <v>0</v>
      </c>
      <c r="GNX97" s="787">
        <f t="shared" si="115"/>
        <v>0</v>
      </c>
      <c r="GNY97" s="787">
        <f t="shared" si="115"/>
        <v>0</v>
      </c>
      <c r="GNZ97" s="787">
        <f t="shared" si="115"/>
        <v>0</v>
      </c>
      <c r="GOA97" s="787">
        <f t="shared" si="115"/>
        <v>0</v>
      </c>
      <c r="GOB97" s="787">
        <f t="shared" si="115"/>
        <v>0</v>
      </c>
      <c r="GOC97" s="787">
        <f t="shared" si="115"/>
        <v>0</v>
      </c>
      <c r="GOD97" s="787">
        <f t="shared" ref="GOD97:GQO97" si="116">SUM(GOD96+GOD98)</f>
        <v>0</v>
      </c>
      <c r="GOE97" s="787">
        <f t="shared" si="116"/>
        <v>0</v>
      </c>
      <c r="GOF97" s="787">
        <f t="shared" si="116"/>
        <v>0</v>
      </c>
      <c r="GOG97" s="787">
        <f t="shared" si="116"/>
        <v>0</v>
      </c>
      <c r="GOH97" s="787">
        <f t="shared" si="116"/>
        <v>0</v>
      </c>
      <c r="GOI97" s="787">
        <f t="shared" si="116"/>
        <v>0</v>
      </c>
      <c r="GOJ97" s="787">
        <f t="shared" si="116"/>
        <v>0</v>
      </c>
      <c r="GOK97" s="787">
        <f t="shared" si="116"/>
        <v>0</v>
      </c>
      <c r="GOL97" s="787">
        <f t="shared" si="116"/>
        <v>0</v>
      </c>
      <c r="GOM97" s="787">
        <f t="shared" si="116"/>
        <v>0</v>
      </c>
      <c r="GON97" s="787">
        <f t="shared" si="116"/>
        <v>0</v>
      </c>
      <c r="GOO97" s="787">
        <f t="shared" si="116"/>
        <v>0</v>
      </c>
      <c r="GOP97" s="787">
        <f t="shared" si="116"/>
        <v>0</v>
      </c>
      <c r="GOQ97" s="787">
        <f t="shared" si="116"/>
        <v>0</v>
      </c>
      <c r="GOR97" s="787">
        <f t="shared" si="116"/>
        <v>0</v>
      </c>
      <c r="GOS97" s="787">
        <f t="shared" si="116"/>
        <v>0</v>
      </c>
      <c r="GOT97" s="787">
        <f t="shared" si="116"/>
        <v>0</v>
      </c>
      <c r="GOU97" s="787">
        <f t="shared" si="116"/>
        <v>0</v>
      </c>
      <c r="GOV97" s="787">
        <f t="shared" si="116"/>
        <v>0</v>
      </c>
      <c r="GOW97" s="787">
        <f t="shared" si="116"/>
        <v>0</v>
      </c>
      <c r="GOX97" s="787">
        <f t="shared" si="116"/>
        <v>0</v>
      </c>
      <c r="GOY97" s="787">
        <f t="shared" si="116"/>
        <v>0</v>
      </c>
      <c r="GOZ97" s="787">
        <f t="shared" si="116"/>
        <v>0</v>
      </c>
      <c r="GPA97" s="787">
        <f t="shared" si="116"/>
        <v>0</v>
      </c>
      <c r="GPB97" s="787">
        <f t="shared" si="116"/>
        <v>0</v>
      </c>
      <c r="GPC97" s="787">
        <f t="shared" si="116"/>
        <v>0</v>
      </c>
      <c r="GPD97" s="787">
        <f t="shared" si="116"/>
        <v>0</v>
      </c>
      <c r="GPE97" s="787">
        <f t="shared" si="116"/>
        <v>0</v>
      </c>
      <c r="GPF97" s="787">
        <f t="shared" si="116"/>
        <v>0</v>
      </c>
      <c r="GPG97" s="787">
        <f t="shared" si="116"/>
        <v>0</v>
      </c>
      <c r="GPH97" s="787">
        <f t="shared" si="116"/>
        <v>0</v>
      </c>
      <c r="GPI97" s="787">
        <f t="shared" si="116"/>
        <v>0</v>
      </c>
      <c r="GPJ97" s="787">
        <f t="shared" si="116"/>
        <v>0</v>
      </c>
      <c r="GPK97" s="787">
        <f t="shared" si="116"/>
        <v>0</v>
      </c>
      <c r="GPL97" s="787">
        <f t="shared" si="116"/>
        <v>0</v>
      </c>
      <c r="GPM97" s="787">
        <f t="shared" si="116"/>
        <v>0</v>
      </c>
      <c r="GPN97" s="787">
        <f t="shared" si="116"/>
        <v>0</v>
      </c>
      <c r="GPO97" s="787">
        <f t="shared" si="116"/>
        <v>0</v>
      </c>
      <c r="GPP97" s="787">
        <f t="shared" si="116"/>
        <v>0</v>
      </c>
      <c r="GPQ97" s="787">
        <f t="shared" si="116"/>
        <v>0</v>
      </c>
      <c r="GPR97" s="787">
        <f t="shared" si="116"/>
        <v>0</v>
      </c>
      <c r="GPS97" s="787">
        <f t="shared" si="116"/>
        <v>0</v>
      </c>
      <c r="GPT97" s="787">
        <f t="shared" si="116"/>
        <v>0</v>
      </c>
      <c r="GPU97" s="787">
        <f t="shared" si="116"/>
        <v>0</v>
      </c>
      <c r="GPV97" s="787">
        <f t="shared" si="116"/>
        <v>0</v>
      </c>
      <c r="GPW97" s="787">
        <f t="shared" si="116"/>
        <v>0</v>
      </c>
      <c r="GPX97" s="787">
        <f t="shared" si="116"/>
        <v>0</v>
      </c>
      <c r="GPY97" s="787">
        <f t="shared" si="116"/>
        <v>0</v>
      </c>
      <c r="GPZ97" s="787">
        <f t="shared" si="116"/>
        <v>0</v>
      </c>
      <c r="GQA97" s="787">
        <f t="shared" si="116"/>
        <v>0</v>
      </c>
      <c r="GQB97" s="787">
        <f t="shared" si="116"/>
        <v>0</v>
      </c>
      <c r="GQC97" s="787">
        <f t="shared" si="116"/>
        <v>0</v>
      </c>
      <c r="GQD97" s="787">
        <f t="shared" si="116"/>
        <v>0</v>
      </c>
      <c r="GQE97" s="787">
        <f t="shared" si="116"/>
        <v>0</v>
      </c>
      <c r="GQF97" s="787">
        <f t="shared" si="116"/>
        <v>0</v>
      </c>
      <c r="GQG97" s="787">
        <f t="shared" si="116"/>
        <v>0</v>
      </c>
      <c r="GQH97" s="787">
        <f t="shared" si="116"/>
        <v>0</v>
      </c>
      <c r="GQI97" s="787">
        <f t="shared" si="116"/>
        <v>0</v>
      </c>
      <c r="GQJ97" s="787">
        <f t="shared" si="116"/>
        <v>0</v>
      </c>
      <c r="GQK97" s="787">
        <f t="shared" si="116"/>
        <v>0</v>
      </c>
      <c r="GQL97" s="787">
        <f t="shared" si="116"/>
        <v>0</v>
      </c>
      <c r="GQM97" s="787">
        <f t="shared" si="116"/>
        <v>0</v>
      </c>
      <c r="GQN97" s="787">
        <f t="shared" si="116"/>
        <v>0</v>
      </c>
      <c r="GQO97" s="787">
        <f t="shared" si="116"/>
        <v>0</v>
      </c>
      <c r="GQP97" s="787">
        <f t="shared" ref="GQP97:GTA97" si="117">SUM(GQP96+GQP98)</f>
        <v>0</v>
      </c>
      <c r="GQQ97" s="787">
        <f t="shared" si="117"/>
        <v>0</v>
      </c>
      <c r="GQR97" s="787">
        <f t="shared" si="117"/>
        <v>0</v>
      </c>
      <c r="GQS97" s="787">
        <f t="shared" si="117"/>
        <v>0</v>
      </c>
      <c r="GQT97" s="787">
        <f t="shared" si="117"/>
        <v>0</v>
      </c>
      <c r="GQU97" s="787">
        <f t="shared" si="117"/>
        <v>0</v>
      </c>
      <c r="GQV97" s="787">
        <f t="shared" si="117"/>
        <v>0</v>
      </c>
      <c r="GQW97" s="787">
        <f t="shared" si="117"/>
        <v>0</v>
      </c>
      <c r="GQX97" s="787">
        <f t="shared" si="117"/>
        <v>0</v>
      </c>
      <c r="GQY97" s="787">
        <f t="shared" si="117"/>
        <v>0</v>
      </c>
      <c r="GQZ97" s="787">
        <f t="shared" si="117"/>
        <v>0</v>
      </c>
      <c r="GRA97" s="787">
        <f t="shared" si="117"/>
        <v>0</v>
      </c>
      <c r="GRB97" s="787">
        <f t="shared" si="117"/>
        <v>0</v>
      </c>
      <c r="GRC97" s="787">
        <f t="shared" si="117"/>
        <v>0</v>
      </c>
      <c r="GRD97" s="787">
        <f t="shared" si="117"/>
        <v>0</v>
      </c>
      <c r="GRE97" s="787">
        <f t="shared" si="117"/>
        <v>0</v>
      </c>
      <c r="GRF97" s="787">
        <f t="shared" si="117"/>
        <v>0</v>
      </c>
      <c r="GRG97" s="787">
        <f t="shared" si="117"/>
        <v>0</v>
      </c>
      <c r="GRH97" s="787">
        <f t="shared" si="117"/>
        <v>0</v>
      </c>
      <c r="GRI97" s="787">
        <f t="shared" si="117"/>
        <v>0</v>
      </c>
      <c r="GRJ97" s="787">
        <f t="shared" si="117"/>
        <v>0</v>
      </c>
      <c r="GRK97" s="787">
        <f t="shared" si="117"/>
        <v>0</v>
      </c>
      <c r="GRL97" s="787">
        <f t="shared" si="117"/>
        <v>0</v>
      </c>
      <c r="GRM97" s="787">
        <f t="shared" si="117"/>
        <v>0</v>
      </c>
      <c r="GRN97" s="787">
        <f t="shared" si="117"/>
        <v>0</v>
      </c>
      <c r="GRO97" s="787">
        <f t="shared" si="117"/>
        <v>0</v>
      </c>
      <c r="GRP97" s="787">
        <f t="shared" si="117"/>
        <v>0</v>
      </c>
      <c r="GRQ97" s="787">
        <f t="shared" si="117"/>
        <v>0</v>
      </c>
      <c r="GRR97" s="787">
        <f t="shared" si="117"/>
        <v>0</v>
      </c>
      <c r="GRS97" s="787">
        <f t="shared" si="117"/>
        <v>0</v>
      </c>
      <c r="GRT97" s="787">
        <f t="shared" si="117"/>
        <v>0</v>
      </c>
      <c r="GRU97" s="787">
        <f t="shared" si="117"/>
        <v>0</v>
      </c>
      <c r="GRV97" s="787">
        <f t="shared" si="117"/>
        <v>0</v>
      </c>
      <c r="GRW97" s="787">
        <f t="shared" si="117"/>
        <v>0</v>
      </c>
      <c r="GRX97" s="787">
        <f t="shared" si="117"/>
        <v>0</v>
      </c>
      <c r="GRY97" s="787">
        <f t="shared" si="117"/>
        <v>0</v>
      </c>
      <c r="GRZ97" s="787">
        <f t="shared" si="117"/>
        <v>0</v>
      </c>
      <c r="GSA97" s="787">
        <f t="shared" si="117"/>
        <v>0</v>
      </c>
      <c r="GSB97" s="787">
        <f t="shared" si="117"/>
        <v>0</v>
      </c>
      <c r="GSC97" s="787">
        <f t="shared" si="117"/>
        <v>0</v>
      </c>
      <c r="GSD97" s="787">
        <f t="shared" si="117"/>
        <v>0</v>
      </c>
      <c r="GSE97" s="787">
        <f t="shared" si="117"/>
        <v>0</v>
      </c>
      <c r="GSF97" s="787">
        <f t="shared" si="117"/>
        <v>0</v>
      </c>
      <c r="GSG97" s="787">
        <f t="shared" si="117"/>
        <v>0</v>
      </c>
      <c r="GSH97" s="787">
        <f t="shared" si="117"/>
        <v>0</v>
      </c>
      <c r="GSI97" s="787">
        <f t="shared" si="117"/>
        <v>0</v>
      </c>
      <c r="GSJ97" s="787">
        <f t="shared" si="117"/>
        <v>0</v>
      </c>
      <c r="GSK97" s="787">
        <f t="shared" si="117"/>
        <v>0</v>
      </c>
      <c r="GSL97" s="787">
        <f t="shared" si="117"/>
        <v>0</v>
      </c>
      <c r="GSM97" s="787">
        <f t="shared" si="117"/>
        <v>0</v>
      </c>
      <c r="GSN97" s="787">
        <f t="shared" si="117"/>
        <v>0</v>
      </c>
      <c r="GSO97" s="787">
        <f t="shared" si="117"/>
        <v>0</v>
      </c>
      <c r="GSP97" s="787">
        <f t="shared" si="117"/>
        <v>0</v>
      </c>
      <c r="GSQ97" s="787">
        <f t="shared" si="117"/>
        <v>0</v>
      </c>
      <c r="GSR97" s="787">
        <f t="shared" si="117"/>
        <v>0</v>
      </c>
      <c r="GSS97" s="787">
        <f t="shared" si="117"/>
        <v>0</v>
      </c>
      <c r="GST97" s="787">
        <f t="shared" si="117"/>
        <v>0</v>
      </c>
      <c r="GSU97" s="787">
        <f t="shared" si="117"/>
        <v>0</v>
      </c>
      <c r="GSV97" s="787">
        <f t="shared" si="117"/>
        <v>0</v>
      </c>
      <c r="GSW97" s="787">
        <f t="shared" si="117"/>
        <v>0</v>
      </c>
      <c r="GSX97" s="787">
        <f t="shared" si="117"/>
        <v>0</v>
      </c>
      <c r="GSY97" s="787">
        <f t="shared" si="117"/>
        <v>0</v>
      </c>
      <c r="GSZ97" s="787">
        <f t="shared" si="117"/>
        <v>0</v>
      </c>
      <c r="GTA97" s="787">
        <f t="shared" si="117"/>
        <v>0</v>
      </c>
      <c r="GTB97" s="787">
        <f t="shared" ref="GTB97:GVM97" si="118">SUM(GTB96+GTB98)</f>
        <v>0</v>
      </c>
      <c r="GTC97" s="787">
        <f t="shared" si="118"/>
        <v>0</v>
      </c>
      <c r="GTD97" s="787">
        <f t="shared" si="118"/>
        <v>0</v>
      </c>
      <c r="GTE97" s="787">
        <f t="shared" si="118"/>
        <v>0</v>
      </c>
      <c r="GTF97" s="787">
        <f t="shared" si="118"/>
        <v>0</v>
      </c>
      <c r="GTG97" s="787">
        <f t="shared" si="118"/>
        <v>0</v>
      </c>
      <c r="GTH97" s="787">
        <f t="shared" si="118"/>
        <v>0</v>
      </c>
      <c r="GTI97" s="787">
        <f t="shared" si="118"/>
        <v>0</v>
      </c>
      <c r="GTJ97" s="787">
        <f t="shared" si="118"/>
        <v>0</v>
      </c>
      <c r="GTK97" s="787">
        <f t="shared" si="118"/>
        <v>0</v>
      </c>
      <c r="GTL97" s="787">
        <f t="shared" si="118"/>
        <v>0</v>
      </c>
      <c r="GTM97" s="787">
        <f t="shared" si="118"/>
        <v>0</v>
      </c>
      <c r="GTN97" s="787">
        <f t="shared" si="118"/>
        <v>0</v>
      </c>
      <c r="GTO97" s="787">
        <f t="shared" si="118"/>
        <v>0</v>
      </c>
      <c r="GTP97" s="787">
        <f t="shared" si="118"/>
        <v>0</v>
      </c>
      <c r="GTQ97" s="787">
        <f t="shared" si="118"/>
        <v>0</v>
      </c>
      <c r="GTR97" s="787">
        <f t="shared" si="118"/>
        <v>0</v>
      </c>
      <c r="GTS97" s="787">
        <f t="shared" si="118"/>
        <v>0</v>
      </c>
      <c r="GTT97" s="787">
        <f t="shared" si="118"/>
        <v>0</v>
      </c>
      <c r="GTU97" s="787">
        <f t="shared" si="118"/>
        <v>0</v>
      </c>
      <c r="GTV97" s="787">
        <f t="shared" si="118"/>
        <v>0</v>
      </c>
      <c r="GTW97" s="787">
        <f t="shared" si="118"/>
        <v>0</v>
      </c>
      <c r="GTX97" s="787">
        <f t="shared" si="118"/>
        <v>0</v>
      </c>
      <c r="GTY97" s="787">
        <f t="shared" si="118"/>
        <v>0</v>
      </c>
      <c r="GTZ97" s="787">
        <f t="shared" si="118"/>
        <v>0</v>
      </c>
      <c r="GUA97" s="787">
        <f t="shared" si="118"/>
        <v>0</v>
      </c>
      <c r="GUB97" s="787">
        <f t="shared" si="118"/>
        <v>0</v>
      </c>
      <c r="GUC97" s="787">
        <f t="shared" si="118"/>
        <v>0</v>
      </c>
      <c r="GUD97" s="787">
        <f t="shared" si="118"/>
        <v>0</v>
      </c>
      <c r="GUE97" s="787">
        <f t="shared" si="118"/>
        <v>0</v>
      </c>
      <c r="GUF97" s="787">
        <f t="shared" si="118"/>
        <v>0</v>
      </c>
      <c r="GUG97" s="787">
        <f t="shared" si="118"/>
        <v>0</v>
      </c>
      <c r="GUH97" s="787">
        <f t="shared" si="118"/>
        <v>0</v>
      </c>
      <c r="GUI97" s="787">
        <f t="shared" si="118"/>
        <v>0</v>
      </c>
      <c r="GUJ97" s="787">
        <f t="shared" si="118"/>
        <v>0</v>
      </c>
      <c r="GUK97" s="787">
        <f t="shared" si="118"/>
        <v>0</v>
      </c>
      <c r="GUL97" s="787">
        <f t="shared" si="118"/>
        <v>0</v>
      </c>
      <c r="GUM97" s="787">
        <f t="shared" si="118"/>
        <v>0</v>
      </c>
      <c r="GUN97" s="787">
        <f t="shared" si="118"/>
        <v>0</v>
      </c>
      <c r="GUO97" s="787">
        <f t="shared" si="118"/>
        <v>0</v>
      </c>
      <c r="GUP97" s="787">
        <f t="shared" si="118"/>
        <v>0</v>
      </c>
      <c r="GUQ97" s="787">
        <f t="shared" si="118"/>
        <v>0</v>
      </c>
      <c r="GUR97" s="787">
        <f t="shared" si="118"/>
        <v>0</v>
      </c>
      <c r="GUS97" s="787">
        <f t="shared" si="118"/>
        <v>0</v>
      </c>
      <c r="GUT97" s="787">
        <f t="shared" si="118"/>
        <v>0</v>
      </c>
      <c r="GUU97" s="787">
        <f t="shared" si="118"/>
        <v>0</v>
      </c>
      <c r="GUV97" s="787">
        <f t="shared" si="118"/>
        <v>0</v>
      </c>
      <c r="GUW97" s="787">
        <f t="shared" si="118"/>
        <v>0</v>
      </c>
      <c r="GUX97" s="787">
        <f t="shared" si="118"/>
        <v>0</v>
      </c>
      <c r="GUY97" s="787">
        <f t="shared" si="118"/>
        <v>0</v>
      </c>
      <c r="GUZ97" s="787">
        <f t="shared" si="118"/>
        <v>0</v>
      </c>
      <c r="GVA97" s="787">
        <f t="shared" si="118"/>
        <v>0</v>
      </c>
      <c r="GVB97" s="787">
        <f t="shared" si="118"/>
        <v>0</v>
      </c>
      <c r="GVC97" s="787">
        <f t="shared" si="118"/>
        <v>0</v>
      </c>
      <c r="GVD97" s="787">
        <f t="shared" si="118"/>
        <v>0</v>
      </c>
      <c r="GVE97" s="787">
        <f t="shared" si="118"/>
        <v>0</v>
      </c>
      <c r="GVF97" s="787">
        <f t="shared" si="118"/>
        <v>0</v>
      </c>
      <c r="GVG97" s="787">
        <f t="shared" si="118"/>
        <v>0</v>
      </c>
      <c r="GVH97" s="787">
        <f t="shared" si="118"/>
        <v>0</v>
      </c>
      <c r="GVI97" s="787">
        <f t="shared" si="118"/>
        <v>0</v>
      </c>
      <c r="GVJ97" s="787">
        <f t="shared" si="118"/>
        <v>0</v>
      </c>
      <c r="GVK97" s="787">
        <f t="shared" si="118"/>
        <v>0</v>
      </c>
      <c r="GVL97" s="787">
        <f t="shared" si="118"/>
        <v>0</v>
      </c>
      <c r="GVM97" s="787">
        <f t="shared" si="118"/>
        <v>0</v>
      </c>
      <c r="GVN97" s="787">
        <f t="shared" ref="GVN97:GXY97" si="119">SUM(GVN96+GVN98)</f>
        <v>0</v>
      </c>
      <c r="GVO97" s="787">
        <f t="shared" si="119"/>
        <v>0</v>
      </c>
      <c r="GVP97" s="787">
        <f t="shared" si="119"/>
        <v>0</v>
      </c>
      <c r="GVQ97" s="787">
        <f t="shared" si="119"/>
        <v>0</v>
      </c>
      <c r="GVR97" s="787">
        <f t="shared" si="119"/>
        <v>0</v>
      </c>
      <c r="GVS97" s="787">
        <f t="shared" si="119"/>
        <v>0</v>
      </c>
      <c r="GVT97" s="787">
        <f t="shared" si="119"/>
        <v>0</v>
      </c>
      <c r="GVU97" s="787">
        <f t="shared" si="119"/>
        <v>0</v>
      </c>
      <c r="GVV97" s="787">
        <f t="shared" si="119"/>
        <v>0</v>
      </c>
      <c r="GVW97" s="787">
        <f t="shared" si="119"/>
        <v>0</v>
      </c>
      <c r="GVX97" s="787">
        <f t="shared" si="119"/>
        <v>0</v>
      </c>
      <c r="GVY97" s="787">
        <f t="shared" si="119"/>
        <v>0</v>
      </c>
      <c r="GVZ97" s="787">
        <f t="shared" si="119"/>
        <v>0</v>
      </c>
      <c r="GWA97" s="787">
        <f t="shared" si="119"/>
        <v>0</v>
      </c>
      <c r="GWB97" s="787">
        <f t="shared" si="119"/>
        <v>0</v>
      </c>
      <c r="GWC97" s="787">
        <f t="shared" si="119"/>
        <v>0</v>
      </c>
      <c r="GWD97" s="787">
        <f t="shared" si="119"/>
        <v>0</v>
      </c>
      <c r="GWE97" s="787">
        <f t="shared" si="119"/>
        <v>0</v>
      </c>
      <c r="GWF97" s="787">
        <f t="shared" si="119"/>
        <v>0</v>
      </c>
      <c r="GWG97" s="787">
        <f t="shared" si="119"/>
        <v>0</v>
      </c>
      <c r="GWH97" s="787">
        <f t="shared" si="119"/>
        <v>0</v>
      </c>
      <c r="GWI97" s="787">
        <f t="shared" si="119"/>
        <v>0</v>
      </c>
      <c r="GWJ97" s="787">
        <f t="shared" si="119"/>
        <v>0</v>
      </c>
      <c r="GWK97" s="787">
        <f t="shared" si="119"/>
        <v>0</v>
      </c>
      <c r="GWL97" s="787">
        <f t="shared" si="119"/>
        <v>0</v>
      </c>
      <c r="GWM97" s="787">
        <f t="shared" si="119"/>
        <v>0</v>
      </c>
      <c r="GWN97" s="787">
        <f t="shared" si="119"/>
        <v>0</v>
      </c>
      <c r="GWO97" s="787">
        <f t="shared" si="119"/>
        <v>0</v>
      </c>
      <c r="GWP97" s="787">
        <f t="shared" si="119"/>
        <v>0</v>
      </c>
      <c r="GWQ97" s="787">
        <f t="shared" si="119"/>
        <v>0</v>
      </c>
      <c r="GWR97" s="787">
        <f t="shared" si="119"/>
        <v>0</v>
      </c>
      <c r="GWS97" s="787">
        <f t="shared" si="119"/>
        <v>0</v>
      </c>
      <c r="GWT97" s="787">
        <f t="shared" si="119"/>
        <v>0</v>
      </c>
      <c r="GWU97" s="787">
        <f t="shared" si="119"/>
        <v>0</v>
      </c>
      <c r="GWV97" s="787">
        <f t="shared" si="119"/>
        <v>0</v>
      </c>
      <c r="GWW97" s="787">
        <f t="shared" si="119"/>
        <v>0</v>
      </c>
      <c r="GWX97" s="787">
        <f t="shared" si="119"/>
        <v>0</v>
      </c>
      <c r="GWY97" s="787">
        <f t="shared" si="119"/>
        <v>0</v>
      </c>
      <c r="GWZ97" s="787">
        <f t="shared" si="119"/>
        <v>0</v>
      </c>
      <c r="GXA97" s="787">
        <f t="shared" si="119"/>
        <v>0</v>
      </c>
      <c r="GXB97" s="787">
        <f t="shared" si="119"/>
        <v>0</v>
      </c>
      <c r="GXC97" s="787">
        <f t="shared" si="119"/>
        <v>0</v>
      </c>
      <c r="GXD97" s="787">
        <f t="shared" si="119"/>
        <v>0</v>
      </c>
      <c r="GXE97" s="787">
        <f t="shared" si="119"/>
        <v>0</v>
      </c>
      <c r="GXF97" s="787">
        <f t="shared" si="119"/>
        <v>0</v>
      </c>
      <c r="GXG97" s="787">
        <f t="shared" si="119"/>
        <v>0</v>
      </c>
      <c r="GXH97" s="787">
        <f t="shared" si="119"/>
        <v>0</v>
      </c>
      <c r="GXI97" s="787">
        <f t="shared" si="119"/>
        <v>0</v>
      </c>
      <c r="GXJ97" s="787">
        <f t="shared" si="119"/>
        <v>0</v>
      </c>
      <c r="GXK97" s="787">
        <f t="shared" si="119"/>
        <v>0</v>
      </c>
      <c r="GXL97" s="787">
        <f t="shared" si="119"/>
        <v>0</v>
      </c>
      <c r="GXM97" s="787">
        <f t="shared" si="119"/>
        <v>0</v>
      </c>
      <c r="GXN97" s="787">
        <f t="shared" si="119"/>
        <v>0</v>
      </c>
      <c r="GXO97" s="787">
        <f t="shared" si="119"/>
        <v>0</v>
      </c>
      <c r="GXP97" s="787">
        <f t="shared" si="119"/>
        <v>0</v>
      </c>
      <c r="GXQ97" s="787">
        <f t="shared" si="119"/>
        <v>0</v>
      </c>
      <c r="GXR97" s="787">
        <f t="shared" si="119"/>
        <v>0</v>
      </c>
      <c r="GXS97" s="787">
        <f t="shared" si="119"/>
        <v>0</v>
      </c>
      <c r="GXT97" s="787">
        <f t="shared" si="119"/>
        <v>0</v>
      </c>
      <c r="GXU97" s="787">
        <f t="shared" si="119"/>
        <v>0</v>
      </c>
      <c r="GXV97" s="787">
        <f t="shared" si="119"/>
        <v>0</v>
      </c>
      <c r="GXW97" s="787">
        <f t="shared" si="119"/>
        <v>0</v>
      </c>
      <c r="GXX97" s="787">
        <f t="shared" si="119"/>
        <v>0</v>
      </c>
      <c r="GXY97" s="787">
        <f t="shared" si="119"/>
        <v>0</v>
      </c>
      <c r="GXZ97" s="787">
        <f t="shared" ref="GXZ97:HAK97" si="120">SUM(GXZ96+GXZ98)</f>
        <v>0</v>
      </c>
      <c r="GYA97" s="787">
        <f t="shared" si="120"/>
        <v>0</v>
      </c>
      <c r="GYB97" s="787">
        <f t="shared" si="120"/>
        <v>0</v>
      </c>
      <c r="GYC97" s="787">
        <f t="shared" si="120"/>
        <v>0</v>
      </c>
      <c r="GYD97" s="787">
        <f t="shared" si="120"/>
        <v>0</v>
      </c>
      <c r="GYE97" s="787">
        <f t="shared" si="120"/>
        <v>0</v>
      </c>
      <c r="GYF97" s="787">
        <f t="shared" si="120"/>
        <v>0</v>
      </c>
      <c r="GYG97" s="787">
        <f t="shared" si="120"/>
        <v>0</v>
      </c>
      <c r="GYH97" s="787">
        <f t="shared" si="120"/>
        <v>0</v>
      </c>
      <c r="GYI97" s="787">
        <f t="shared" si="120"/>
        <v>0</v>
      </c>
      <c r="GYJ97" s="787">
        <f t="shared" si="120"/>
        <v>0</v>
      </c>
      <c r="GYK97" s="787">
        <f t="shared" si="120"/>
        <v>0</v>
      </c>
      <c r="GYL97" s="787">
        <f t="shared" si="120"/>
        <v>0</v>
      </c>
      <c r="GYM97" s="787">
        <f t="shared" si="120"/>
        <v>0</v>
      </c>
      <c r="GYN97" s="787">
        <f t="shared" si="120"/>
        <v>0</v>
      </c>
      <c r="GYO97" s="787">
        <f t="shared" si="120"/>
        <v>0</v>
      </c>
      <c r="GYP97" s="787">
        <f t="shared" si="120"/>
        <v>0</v>
      </c>
      <c r="GYQ97" s="787">
        <f t="shared" si="120"/>
        <v>0</v>
      </c>
      <c r="GYR97" s="787">
        <f t="shared" si="120"/>
        <v>0</v>
      </c>
      <c r="GYS97" s="787">
        <f t="shared" si="120"/>
        <v>0</v>
      </c>
      <c r="GYT97" s="787">
        <f t="shared" si="120"/>
        <v>0</v>
      </c>
      <c r="GYU97" s="787">
        <f t="shared" si="120"/>
        <v>0</v>
      </c>
      <c r="GYV97" s="787">
        <f t="shared" si="120"/>
        <v>0</v>
      </c>
      <c r="GYW97" s="787">
        <f t="shared" si="120"/>
        <v>0</v>
      </c>
      <c r="GYX97" s="787">
        <f t="shared" si="120"/>
        <v>0</v>
      </c>
      <c r="GYY97" s="787">
        <f t="shared" si="120"/>
        <v>0</v>
      </c>
      <c r="GYZ97" s="787">
        <f t="shared" si="120"/>
        <v>0</v>
      </c>
      <c r="GZA97" s="787">
        <f t="shared" si="120"/>
        <v>0</v>
      </c>
      <c r="GZB97" s="787">
        <f t="shared" si="120"/>
        <v>0</v>
      </c>
      <c r="GZC97" s="787">
        <f t="shared" si="120"/>
        <v>0</v>
      </c>
      <c r="GZD97" s="787">
        <f t="shared" si="120"/>
        <v>0</v>
      </c>
      <c r="GZE97" s="787">
        <f t="shared" si="120"/>
        <v>0</v>
      </c>
      <c r="GZF97" s="787">
        <f t="shared" si="120"/>
        <v>0</v>
      </c>
      <c r="GZG97" s="787">
        <f t="shared" si="120"/>
        <v>0</v>
      </c>
      <c r="GZH97" s="787">
        <f t="shared" si="120"/>
        <v>0</v>
      </c>
      <c r="GZI97" s="787">
        <f t="shared" si="120"/>
        <v>0</v>
      </c>
      <c r="GZJ97" s="787">
        <f t="shared" si="120"/>
        <v>0</v>
      </c>
      <c r="GZK97" s="787">
        <f t="shared" si="120"/>
        <v>0</v>
      </c>
      <c r="GZL97" s="787">
        <f t="shared" si="120"/>
        <v>0</v>
      </c>
      <c r="GZM97" s="787">
        <f t="shared" si="120"/>
        <v>0</v>
      </c>
      <c r="GZN97" s="787">
        <f t="shared" si="120"/>
        <v>0</v>
      </c>
      <c r="GZO97" s="787">
        <f t="shared" si="120"/>
        <v>0</v>
      </c>
      <c r="GZP97" s="787">
        <f t="shared" si="120"/>
        <v>0</v>
      </c>
      <c r="GZQ97" s="787">
        <f t="shared" si="120"/>
        <v>0</v>
      </c>
      <c r="GZR97" s="787">
        <f t="shared" si="120"/>
        <v>0</v>
      </c>
      <c r="GZS97" s="787">
        <f t="shared" si="120"/>
        <v>0</v>
      </c>
      <c r="GZT97" s="787">
        <f t="shared" si="120"/>
        <v>0</v>
      </c>
      <c r="GZU97" s="787">
        <f t="shared" si="120"/>
        <v>0</v>
      </c>
      <c r="GZV97" s="787">
        <f t="shared" si="120"/>
        <v>0</v>
      </c>
      <c r="GZW97" s="787">
        <f t="shared" si="120"/>
        <v>0</v>
      </c>
      <c r="GZX97" s="787">
        <f t="shared" si="120"/>
        <v>0</v>
      </c>
      <c r="GZY97" s="787">
        <f t="shared" si="120"/>
        <v>0</v>
      </c>
      <c r="GZZ97" s="787">
        <f t="shared" si="120"/>
        <v>0</v>
      </c>
      <c r="HAA97" s="787">
        <f t="shared" si="120"/>
        <v>0</v>
      </c>
      <c r="HAB97" s="787">
        <f t="shared" si="120"/>
        <v>0</v>
      </c>
      <c r="HAC97" s="787">
        <f t="shared" si="120"/>
        <v>0</v>
      </c>
      <c r="HAD97" s="787">
        <f t="shared" si="120"/>
        <v>0</v>
      </c>
      <c r="HAE97" s="787">
        <f t="shared" si="120"/>
        <v>0</v>
      </c>
      <c r="HAF97" s="787">
        <f t="shared" si="120"/>
        <v>0</v>
      </c>
      <c r="HAG97" s="787">
        <f t="shared" si="120"/>
        <v>0</v>
      </c>
      <c r="HAH97" s="787">
        <f t="shared" si="120"/>
        <v>0</v>
      </c>
      <c r="HAI97" s="787">
        <f t="shared" si="120"/>
        <v>0</v>
      </c>
      <c r="HAJ97" s="787">
        <f t="shared" si="120"/>
        <v>0</v>
      </c>
      <c r="HAK97" s="787">
        <f t="shared" si="120"/>
        <v>0</v>
      </c>
      <c r="HAL97" s="787">
        <f t="shared" ref="HAL97:HCW97" si="121">SUM(HAL96+HAL98)</f>
        <v>0</v>
      </c>
      <c r="HAM97" s="787">
        <f t="shared" si="121"/>
        <v>0</v>
      </c>
      <c r="HAN97" s="787">
        <f t="shared" si="121"/>
        <v>0</v>
      </c>
      <c r="HAO97" s="787">
        <f t="shared" si="121"/>
        <v>0</v>
      </c>
      <c r="HAP97" s="787">
        <f t="shared" si="121"/>
        <v>0</v>
      </c>
      <c r="HAQ97" s="787">
        <f t="shared" si="121"/>
        <v>0</v>
      </c>
      <c r="HAR97" s="787">
        <f t="shared" si="121"/>
        <v>0</v>
      </c>
      <c r="HAS97" s="787">
        <f t="shared" si="121"/>
        <v>0</v>
      </c>
      <c r="HAT97" s="787">
        <f t="shared" si="121"/>
        <v>0</v>
      </c>
      <c r="HAU97" s="787">
        <f t="shared" si="121"/>
        <v>0</v>
      </c>
      <c r="HAV97" s="787">
        <f t="shared" si="121"/>
        <v>0</v>
      </c>
      <c r="HAW97" s="787">
        <f t="shared" si="121"/>
        <v>0</v>
      </c>
      <c r="HAX97" s="787">
        <f t="shared" si="121"/>
        <v>0</v>
      </c>
      <c r="HAY97" s="787">
        <f t="shared" si="121"/>
        <v>0</v>
      </c>
      <c r="HAZ97" s="787">
        <f t="shared" si="121"/>
        <v>0</v>
      </c>
      <c r="HBA97" s="787">
        <f t="shared" si="121"/>
        <v>0</v>
      </c>
      <c r="HBB97" s="787">
        <f t="shared" si="121"/>
        <v>0</v>
      </c>
      <c r="HBC97" s="787">
        <f t="shared" si="121"/>
        <v>0</v>
      </c>
      <c r="HBD97" s="787">
        <f t="shared" si="121"/>
        <v>0</v>
      </c>
      <c r="HBE97" s="787">
        <f t="shared" si="121"/>
        <v>0</v>
      </c>
      <c r="HBF97" s="787">
        <f t="shared" si="121"/>
        <v>0</v>
      </c>
      <c r="HBG97" s="787">
        <f t="shared" si="121"/>
        <v>0</v>
      </c>
      <c r="HBH97" s="787">
        <f t="shared" si="121"/>
        <v>0</v>
      </c>
      <c r="HBI97" s="787">
        <f t="shared" si="121"/>
        <v>0</v>
      </c>
      <c r="HBJ97" s="787">
        <f t="shared" si="121"/>
        <v>0</v>
      </c>
      <c r="HBK97" s="787">
        <f t="shared" si="121"/>
        <v>0</v>
      </c>
      <c r="HBL97" s="787">
        <f t="shared" si="121"/>
        <v>0</v>
      </c>
      <c r="HBM97" s="787">
        <f t="shared" si="121"/>
        <v>0</v>
      </c>
      <c r="HBN97" s="787">
        <f t="shared" si="121"/>
        <v>0</v>
      </c>
      <c r="HBO97" s="787">
        <f t="shared" si="121"/>
        <v>0</v>
      </c>
      <c r="HBP97" s="787">
        <f t="shared" si="121"/>
        <v>0</v>
      </c>
      <c r="HBQ97" s="787">
        <f t="shared" si="121"/>
        <v>0</v>
      </c>
      <c r="HBR97" s="787">
        <f t="shared" si="121"/>
        <v>0</v>
      </c>
      <c r="HBS97" s="787">
        <f t="shared" si="121"/>
        <v>0</v>
      </c>
      <c r="HBT97" s="787">
        <f t="shared" si="121"/>
        <v>0</v>
      </c>
      <c r="HBU97" s="787">
        <f t="shared" si="121"/>
        <v>0</v>
      </c>
      <c r="HBV97" s="787">
        <f t="shared" si="121"/>
        <v>0</v>
      </c>
      <c r="HBW97" s="787">
        <f t="shared" si="121"/>
        <v>0</v>
      </c>
      <c r="HBX97" s="787">
        <f t="shared" si="121"/>
        <v>0</v>
      </c>
      <c r="HBY97" s="787">
        <f t="shared" si="121"/>
        <v>0</v>
      </c>
      <c r="HBZ97" s="787">
        <f t="shared" si="121"/>
        <v>0</v>
      </c>
      <c r="HCA97" s="787">
        <f t="shared" si="121"/>
        <v>0</v>
      </c>
      <c r="HCB97" s="787">
        <f t="shared" si="121"/>
        <v>0</v>
      </c>
      <c r="HCC97" s="787">
        <f t="shared" si="121"/>
        <v>0</v>
      </c>
      <c r="HCD97" s="787">
        <f t="shared" si="121"/>
        <v>0</v>
      </c>
      <c r="HCE97" s="787">
        <f t="shared" si="121"/>
        <v>0</v>
      </c>
      <c r="HCF97" s="787">
        <f t="shared" si="121"/>
        <v>0</v>
      </c>
      <c r="HCG97" s="787">
        <f t="shared" si="121"/>
        <v>0</v>
      </c>
      <c r="HCH97" s="787">
        <f t="shared" si="121"/>
        <v>0</v>
      </c>
      <c r="HCI97" s="787">
        <f t="shared" si="121"/>
        <v>0</v>
      </c>
      <c r="HCJ97" s="787">
        <f t="shared" si="121"/>
        <v>0</v>
      </c>
      <c r="HCK97" s="787">
        <f t="shared" si="121"/>
        <v>0</v>
      </c>
      <c r="HCL97" s="787">
        <f t="shared" si="121"/>
        <v>0</v>
      </c>
      <c r="HCM97" s="787">
        <f t="shared" si="121"/>
        <v>0</v>
      </c>
      <c r="HCN97" s="787">
        <f t="shared" si="121"/>
        <v>0</v>
      </c>
      <c r="HCO97" s="787">
        <f t="shared" si="121"/>
        <v>0</v>
      </c>
      <c r="HCP97" s="787">
        <f t="shared" si="121"/>
        <v>0</v>
      </c>
      <c r="HCQ97" s="787">
        <f t="shared" si="121"/>
        <v>0</v>
      </c>
      <c r="HCR97" s="787">
        <f t="shared" si="121"/>
        <v>0</v>
      </c>
      <c r="HCS97" s="787">
        <f t="shared" si="121"/>
        <v>0</v>
      </c>
      <c r="HCT97" s="787">
        <f t="shared" si="121"/>
        <v>0</v>
      </c>
      <c r="HCU97" s="787">
        <f t="shared" si="121"/>
        <v>0</v>
      </c>
      <c r="HCV97" s="787">
        <f t="shared" si="121"/>
        <v>0</v>
      </c>
      <c r="HCW97" s="787">
        <f t="shared" si="121"/>
        <v>0</v>
      </c>
      <c r="HCX97" s="787">
        <f t="shared" ref="HCX97:HFI97" si="122">SUM(HCX96+HCX98)</f>
        <v>0</v>
      </c>
      <c r="HCY97" s="787">
        <f t="shared" si="122"/>
        <v>0</v>
      </c>
      <c r="HCZ97" s="787">
        <f t="shared" si="122"/>
        <v>0</v>
      </c>
      <c r="HDA97" s="787">
        <f t="shared" si="122"/>
        <v>0</v>
      </c>
      <c r="HDB97" s="787">
        <f t="shared" si="122"/>
        <v>0</v>
      </c>
      <c r="HDC97" s="787">
        <f t="shared" si="122"/>
        <v>0</v>
      </c>
      <c r="HDD97" s="787">
        <f t="shared" si="122"/>
        <v>0</v>
      </c>
      <c r="HDE97" s="787">
        <f t="shared" si="122"/>
        <v>0</v>
      </c>
      <c r="HDF97" s="787">
        <f t="shared" si="122"/>
        <v>0</v>
      </c>
      <c r="HDG97" s="787">
        <f t="shared" si="122"/>
        <v>0</v>
      </c>
      <c r="HDH97" s="787">
        <f t="shared" si="122"/>
        <v>0</v>
      </c>
      <c r="HDI97" s="787">
        <f t="shared" si="122"/>
        <v>0</v>
      </c>
      <c r="HDJ97" s="787">
        <f t="shared" si="122"/>
        <v>0</v>
      </c>
      <c r="HDK97" s="787">
        <f t="shared" si="122"/>
        <v>0</v>
      </c>
      <c r="HDL97" s="787">
        <f t="shared" si="122"/>
        <v>0</v>
      </c>
      <c r="HDM97" s="787">
        <f t="shared" si="122"/>
        <v>0</v>
      </c>
      <c r="HDN97" s="787">
        <f t="shared" si="122"/>
        <v>0</v>
      </c>
      <c r="HDO97" s="787">
        <f t="shared" si="122"/>
        <v>0</v>
      </c>
      <c r="HDP97" s="787">
        <f t="shared" si="122"/>
        <v>0</v>
      </c>
      <c r="HDQ97" s="787">
        <f t="shared" si="122"/>
        <v>0</v>
      </c>
      <c r="HDR97" s="787">
        <f t="shared" si="122"/>
        <v>0</v>
      </c>
      <c r="HDS97" s="787">
        <f t="shared" si="122"/>
        <v>0</v>
      </c>
      <c r="HDT97" s="787">
        <f t="shared" si="122"/>
        <v>0</v>
      </c>
      <c r="HDU97" s="787">
        <f t="shared" si="122"/>
        <v>0</v>
      </c>
      <c r="HDV97" s="787">
        <f t="shared" si="122"/>
        <v>0</v>
      </c>
      <c r="HDW97" s="787">
        <f t="shared" si="122"/>
        <v>0</v>
      </c>
      <c r="HDX97" s="787">
        <f t="shared" si="122"/>
        <v>0</v>
      </c>
      <c r="HDY97" s="787">
        <f t="shared" si="122"/>
        <v>0</v>
      </c>
      <c r="HDZ97" s="787">
        <f t="shared" si="122"/>
        <v>0</v>
      </c>
      <c r="HEA97" s="787">
        <f t="shared" si="122"/>
        <v>0</v>
      </c>
      <c r="HEB97" s="787">
        <f t="shared" si="122"/>
        <v>0</v>
      </c>
      <c r="HEC97" s="787">
        <f t="shared" si="122"/>
        <v>0</v>
      </c>
      <c r="HED97" s="787">
        <f t="shared" si="122"/>
        <v>0</v>
      </c>
      <c r="HEE97" s="787">
        <f t="shared" si="122"/>
        <v>0</v>
      </c>
      <c r="HEF97" s="787">
        <f t="shared" si="122"/>
        <v>0</v>
      </c>
      <c r="HEG97" s="787">
        <f t="shared" si="122"/>
        <v>0</v>
      </c>
      <c r="HEH97" s="787">
        <f t="shared" si="122"/>
        <v>0</v>
      </c>
      <c r="HEI97" s="787">
        <f t="shared" si="122"/>
        <v>0</v>
      </c>
      <c r="HEJ97" s="787">
        <f t="shared" si="122"/>
        <v>0</v>
      </c>
      <c r="HEK97" s="787">
        <f t="shared" si="122"/>
        <v>0</v>
      </c>
      <c r="HEL97" s="787">
        <f t="shared" si="122"/>
        <v>0</v>
      </c>
      <c r="HEM97" s="787">
        <f t="shared" si="122"/>
        <v>0</v>
      </c>
      <c r="HEN97" s="787">
        <f t="shared" si="122"/>
        <v>0</v>
      </c>
      <c r="HEO97" s="787">
        <f t="shared" si="122"/>
        <v>0</v>
      </c>
      <c r="HEP97" s="787">
        <f t="shared" si="122"/>
        <v>0</v>
      </c>
      <c r="HEQ97" s="787">
        <f t="shared" si="122"/>
        <v>0</v>
      </c>
      <c r="HER97" s="787">
        <f t="shared" si="122"/>
        <v>0</v>
      </c>
      <c r="HES97" s="787">
        <f t="shared" si="122"/>
        <v>0</v>
      </c>
      <c r="HET97" s="787">
        <f t="shared" si="122"/>
        <v>0</v>
      </c>
      <c r="HEU97" s="787">
        <f t="shared" si="122"/>
        <v>0</v>
      </c>
      <c r="HEV97" s="787">
        <f t="shared" si="122"/>
        <v>0</v>
      </c>
      <c r="HEW97" s="787">
        <f t="shared" si="122"/>
        <v>0</v>
      </c>
      <c r="HEX97" s="787">
        <f t="shared" si="122"/>
        <v>0</v>
      </c>
      <c r="HEY97" s="787">
        <f t="shared" si="122"/>
        <v>0</v>
      </c>
      <c r="HEZ97" s="787">
        <f t="shared" si="122"/>
        <v>0</v>
      </c>
      <c r="HFA97" s="787">
        <f t="shared" si="122"/>
        <v>0</v>
      </c>
      <c r="HFB97" s="787">
        <f t="shared" si="122"/>
        <v>0</v>
      </c>
      <c r="HFC97" s="787">
        <f t="shared" si="122"/>
        <v>0</v>
      </c>
      <c r="HFD97" s="787">
        <f t="shared" si="122"/>
        <v>0</v>
      </c>
      <c r="HFE97" s="787">
        <f t="shared" si="122"/>
        <v>0</v>
      </c>
      <c r="HFF97" s="787">
        <f t="shared" si="122"/>
        <v>0</v>
      </c>
      <c r="HFG97" s="787">
        <f t="shared" si="122"/>
        <v>0</v>
      </c>
      <c r="HFH97" s="787">
        <f t="shared" si="122"/>
        <v>0</v>
      </c>
      <c r="HFI97" s="787">
        <f t="shared" si="122"/>
        <v>0</v>
      </c>
      <c r="HFJ97" s="787">
        <f t="shared" ref="HFJ97:HHU97" si="123">SUM(HFJ96+HFJ98)</f>
        <v>0</v>
      </c>
      <c r="HFK97" s="787">
        <f t="shared" si="123"/>
        <v>0</v>
      </c>
      <c r="HFL97" s="787">
        <f t="shared" si="123"/>
        <v>0</v>
      </c>
      <c r="HFM97" s="787">
        <f t="shared" si="123"/>
        <v>0</v>
      </c>
      <c r="HFN97" s="787">
        <f t="shared" si="123"/>
        <v>0</v>
      </c>
      <c r="HFO97" s="787">
        <f t="shared" si="123"/>
        <v>0</v>
      </c>
      <c r="HFP97" s="787">
        <f t="shared" si="123"/>
        <v>0</v>
      </c>
      <c r="HFQ97" s="787">
        <f t="shared" si="123"/>
        <v>0</v>
      </c>
      <c r="HFR97" s="787">
        <f t="shared" si="123"/>
        <v>0</v>
      </c>
      <c r="HFS97" s="787">
        <f t="shared" si="123"/>
        <v>0</v>
      </c>
      <c r="HFT97" s="787">
        <f t="shared" si="123"/>
        <v>0</v>
      </c>
      <c r="HFU97" s="787">
        <f t="shared" si="123"/>
        <v>0</v>
      </c>
      <c r="HFV97" s="787">
        <f t="shared" si="123"/>
        <v>0</v>
      </c>
      <c r="HFW97" s="787">
        <f t="shared" si="123"/>
        <v>0</v>
      </c>
      <c r="HFX97" s="787">
        <f t="shared" si="123"/>
        <v>0</v>
      </c>
      <c r="HFY97" s="787">
        <f t="shared" si="123"/>
        <v>0</v>
      </c>
      <c r="HFZ97" s="787">
        <f t="shared" si="123"/>
        <v>0</v>
      </c>
      <c r="HGA97" s="787">
        <f t="shared" si="123"/>
        <v>0</v>
      </c>
      <c r="HGB97" s="787">
        <f t="shared" si="123"/>
        <v>0</v>
      </c>
      <c r="HGC97" s="787">
        <f t="shared" si="123"/>
        <v>0</v>
      </c>
      <c r="HGD97" s="787">
        <f t="shared" si="123"/>
        <v>0</v>
      </c>
      <c r="HGE97" s="787">
        <f t="shared" si="123"/>
        <v>0</v>
      </c>
      <c r="HGF97" s="787">
        <f t="shared" si="123"/>
        <v>0</v>
      </c>
      <c r="HGG97" s="787">
        <f t="shared" si="123"/>
        <v>0</v>
      </c>
      <c r="HGH97" s="787">
        <f t="shared" si="123"/>
        <v>0</v>
      </c>
      <c r="HGI97" s="787">
        <f t="shared" si="123"/>
        <v>0</v>
      </c>
      <c r="HGJ97" s="787">
        <f t="shared" si="123"/>
        <v>0</v>
      </c>
      <c r="HGK97" s="787">
        <f t="shared" si="123"/>
        <v>0</v>
      </c>
      <c r="HGL97" s="787">
        <f t="shared" si="123"/>
        <v>0</v>
      </c>
      <c r="HGM97" s="787">
        <f t="shared" si="123"/>
        <v>0</v>
      </c>
      <c r="HGN97" s="787">
        <f t="shared" si="123"/>
        <v>0</v>
      </c>
      <c r="HGO97" s="787">
        <f t="shared" si="123"/>
        <v>0</v>
      </c>
      <c r="HGP97" s="787">
        <f t="shared" si="123"/>
        <v>0</v>
      </c>
      <c r="HGQ97" s="787">
        <f t="shared" si="123"/>
        <v>0</v>
      </c>
      <c r="HGR97" s="787">
        <f t="shared" si="123"/>
        <v>0</v>
      </c>
      <c r="HGS97" s="787">
        <f t="shared" si="123"/>
        <v>0</v>
      </c>
      <c r="HGT97" s="787">
        <f t="shared" si="123"/>
        <v>0</v>
      </c>
      <c r="HGU97" s="787">
        <f t="shared" si="123"/>
        <v>0</v>
      </c>
      <c r="HGV97" s="787">
        <f t="shared" si="123"/>
        <v>0</v>
      </c>
      <c r="HGW97" s="787">
        <f t="shared" si="123"/>
        <v>0</v>
      </c>
      <c r="HGX97" s="787">
        <f t="shared" si="123"/>
        <v>0</v>
      </c>
      <c r="HGY97" s="787">
        <f t="shared" si="123"/>
        <v>0</v>
      </c>
      <c r="HGZ97" s="787">
        <f t="shared" si="123"/>
        <v>0</v>
      </c>
      <c r="HHA97" s="787">
        <f t="shared" si="123"/>
        <v>0</v>
      </c>
      <c r="HHB97" s="787">
        <f t="shared" si="123"/>
        <v>0</v>
      </c>
      <c r="HHC97" s="787">
        <f t="shared" si="123"/>
        <v>0</v>
      </c>
      <c r="HHD97" s="787">
        <f t="shared" si="123"/>
        <v>0</v>
      </c>
      <c r="HHE97" s="787">
        <f t="shared" si="123"/>
        <v>0</v>
      </c>
      <c r="HHF97" s="787">
        <f t="shared" si="123"/>
        <v>0</v>
      </c>
      <c r="HHG97" s="787">
        <f t="shared" si="123"/>
        <v>0</v>
      </c>
      <c r="HHH97" s="787">
        <f t="shared" si="123"/>
        <v>0</v>
      </c>
      <c r="HHI97" s="787">
        <f t="shared" si="123"/>
        <v>0</v>
      </c>
      <c r="HHJ97" s="787">
        <f t="shared" si="123"/>
        <v>0</v>
      </c>
      <c r="HHK97" s="787">
        <f t="shared" si="123"/>
        <v>0</v>
      </c>
      <c r="HHL97" s="787">
        <f t="shared" si="123"/>
        <v>0</v>
      </c>
      <c r="HHM97" s="787">
        <f t="shared" si="123"/>
        <v>0</v>
      </c>
      <c r="HHN97" s="787">
        <f t="shared" si="123"/>
        <v>0</v>
      </c>
      <c r="HHO97" s="787">
        <f t="shared" si="123"/>
        <v>0</v>
      </c>
      <c r="HHP97" s="787">
        <f t="shared" si="123"/>
        <v>0</v>
      </c>
      <c r="HHQ97" s="787">
        <f t="shared" si="123"/>
        <v>0</v>
      </c>
      <c r="HHR97" s="787">
        <f t="shared" si="123"/>
        <v>0</v>
      </c>
      <c r="HHS97" s="787">
        <f t="shared" si="123"/>
        <v>0</v>
      </c>
      <c r="HHT97" s="787">
        <f t="shared" si="123"/>
        <v>0</v>
      </c>
      <c r="HHU97" s="787">
        <f t="shared" si="123"/>
        <v>0</v>
      </c>
      <c r="HHV97" s="787">
        <f t="shared" ref="HHV97:HKG97" si="124">SUM(HHV96+HHV98)</f>
        <v>0</v>
      </c>
      <c r="HHW97" s="787">
        <f t="shared" si="124"/>
        <v>0</v>
      </c>
      <c r="HHX97" s="787">
        <f t="shared" si="124"/>
        <v>0</v>
      </c>
      <c r="HHY97" s="787">
        <f t="shared" si="124"/>
        <v>0</v>
      </c>
      <c r="HHZ97" s="787">
        <f t="shared" si="124"/>
        <v>0</v>
      </c>
      <c r="HIA97" s="787">
        <f t="shared" si="124"/>
        <v>0</v>
      </c>
      <c r="HIB97" s="787">
        <f t="shared" si="124"/>
        <v>0</v>
      </c>
      <c r="HIC97" s="787">
        <f t="shared" si="124"/>
        <v>0</v>
      </c>
      <c r="HID97" s="787">
        <f t="shared" si="124"/>
        <v>0</v>
      </c>
      <c r="HIE97" s="787">
        <f t="shared" si="124"/>
        <v>0</v>
      </c>
      <c r="HIF97" s="787">
        <f t="shared" si="124"/>
        <v>0</v>
      </c>
      <c r="HIG97" s="787">
        <f t="shared" si="124"/>
        <v>0</v>
      </c>
      <c r="HIH97" s="787">
        <f t="shared" si="124"/>
        <v>0</v>
      </c>
      <c r="HII97" s="787">
        <f t="shared" si="124"/>
        <v>0</v>
      </c>
      <c r="HIJ97" s="787">
        <f t="shared" si="124"/>
        <v>0</v>
      </c>
      <c r="HIK97" s="787">
        <f t="shared" si="124"/>
        <v>0</v>
      </c>
      <c r="HIL97" s="787">
        <f t="shared" si="124"/>
        <v>0</v>
      </c>
      <c r="HIM97" s="787">
        <f t="shared" si="124"/>
        <v>0</v>
      </c>
      <c r="HIN97" s="787">
        <f t="shared" si="124"/>
        <v>0</v>
      </c>
      <c r="HIO97" s="787">
        <f t="shared" si="124"/>
        <v>0</v>
      </c>
      <c r="HIP97" s="787">
        <f t="shared" si="124"/>
        <v>0</v>
      </c>
      <c r="HIQ97" s="787">
        <f t="shared" si="124"/>
        <v>0</v>
      </c>
      <c r="HIR97" s="787">
        <f t="shared" si="124"/>
        <v>0</v>
      </c>
      <c r="HIS97" s="787">
        <f t="shared" si="124"/>
        <v>0</v>
      </c>
      <c r="HIT97" s="787">
        <f t="shared" si="124"/>
        <v>0</v>
      </c>
      <c r="HIU97" s="787">
        <f t="shared" si="124"/>
        <v>0</v>
      </c>
      <c r="HIV97" s="787">
        <f t="shared" si="124"/>
        <v>0</v>
      </c>
      <c r="HIW97" s="787">
        <f t="shared" si="124"/>
        <v>0</v>
      </c>
      <c r="HIX97" s="787">
        <f t="shared" si="124"/>
        <v>0</v>
      </c>
      <c r="HIY97" s="787">
        <f t="shared" si="124"/>
        <v>0</v>
      </c>
      <c r="HIZ97" s="787">
        <f t="shared" si="124"/>
        <v>0</v>
      </c>
      <c r="HJA97" s="787">
        <f t="shared" si="124"/>
        <v>0</v>
      </c>
      <c r="HJB97" s="787">
        <f t="shared" si="124"/>
        <v>0</v>
      </c>
      <c r="HJC97" s="787">
        <f t="shared" si="124"/>
        <v>0</v>
      </c>
      <c r="HJD97" s="787">
        <f t="shared" si="124"/>
        <v>0</v>
      </c>
      <c r="HJE97" s="787">
        <f t="shared" si="124"/>
        <v>0</v>
      </c>
      <c r="HJF97" s="787">
        <f t="shared" si="124"/>
        <v>0</v>
      </c>
      <c r="HJG97" s="787">
        <f t="shared" si="124"/>
        <v>0</v>
      </c>
      <c r="HJH97" s="787">
        <f t="shared" si="124"/>
        <v>0</v>
      </c>
      <c r="HJI97" s="787">
        <f t="shared" si="124"/>
        <v>0</v>
      </c>
      <c r="HJJ97" s="787">
        <f t="shared" si="124"/>
        <v>0</v>
      </c>
      <c r="HJK97" s="787">
        <f t="shared" si="124"/>
        <v>0</v>
      </c>
      <c r="HJL97" s="787">
        <f t="shared" si="124"/>
        <v>0</v>
      </c>
      <c r="HJM97" s="787">
        <f t="shared" si="124"/>
        <v>0</v>
      </c>
      <c r="HJN97" s="787">
        <f t="shared" si="124"/>
        <v>0</v>
      </c>
      <c r="HJO97" s="787">
        <f t="shared" si="124"/>
        <v>0</v>
      </c>
      <c r="HJP97" s="787">
        <f t="shared" si="124"/>
        <v>0</v>
      </c>
      <c r="HJQ97" s="787">
        <f t="shared" si="124"/>
        <v>0</v>
      </c>
      <c r="HJR97" s="787">
        <f t="shared" si="124"/>
        <v>0</v>
      </c>
      <c r="HJS97" s="787">
        <f t="shared" si="124"/>
        <v>0</v>
      </c>
      <c r="HJT97" s="787">
        <f t="shared" si="124"/>
        <v>0</v>
      </c>
      <c r="HJU97" s="787">
        <f t="shared" si="124"/>
        <v>0</v>
      </c>
      <c r="HJV97" s="787">
        <f t="shared" si="124"/>
        <v>0</v>
      </c>
      <c r="HJW97" s="787">
        <f t="shared" si="124"/>
        <v>0</v>
      </c>
      <c r="HJX97" s="787">
        <f t="shared" si="124"/>
        <v>0</v>
      </c>
      <c r="HJY97" s="787">
        <f t="shared" si="124"/>
        <v>0</v>
      </c>
      <c r="HJZ97" s="787">
        <f t="shared" si="124"/>
        <v>0</v>
      </c>
      <c r="HKA97" s="787">
        <f t="shared" si="124"/>
        <v>0</v>
      </c>
      <c r="HKB97" s="787">
        <f t="shared" si="124"/>
        <v>0</v>
      </c>
      <c r="HKC97" s="787">
        <f t="shared" si="124"/>
        <v>0</v>
      </c>
      <c r="HKD97" s="787">
        <f t="shared" si="124"/>
        <v>0</v>
      </c>
      <c r="HKE97" s="787">
        <f t="shared" si="124"/>
        <v>0</v>
      </c>
      <c r="HKF97" s="787">
        <f t="shared" si="124"/>
        <v>0</v>
      </c>
      <c r="HKG97" s="787">
        <f t="shared" si="124"/>
        <v>0</v>
      </c>
      <c r="HKH97" s="787">
        <f t="shared" ref="HKH97:HMS97" si="125">SUM(HKH96+HKH98)</f>
        <v>0</v>
      </c>
      <c r="HKI97" s="787">
        <f t="shared" si="125"/>
        <v>0</v>
      </c>
      <c r="HKJ97" s="787">
        <f t="shared" si="125"/>
        <v>0</v>
      </c>
      <c r="HKK97" s="787">
        <f t="shared" si="125"/>
        <v>0</v>
      </c>
      <c r="HKL97" s="787">
        <f t="shared" si="125"/>
        <v>0</v>
      </c>
      <c r="HKM97" s="787">
        <f t="shared" si="125"/>
        <v>0</v>
      </c>
      <c r="HKN97" s="787">
        <f t="shared" si="125"/>
        <v>0</v>
      </c>
      <c r="HKO97" s="787">
        <f t="shared" si="125"/>
        <v>0</v>
      </c>
      <c r="HKP97" s="787">
        <f t="shared" si="125"/>
        <v>0</v>
      </c>
      <c r="HKQ97" s="787">
        <f t="shared" si="125"/>
        <v>0</v>
      </c>
      <c r="HKR97" s="787">
        <f t="shared" si="125"/>
        <v>0</v>
      </c>
      <c r="HKS97" s="787">
        <f t="shared" si="125"/>
        <v>0</v>
      </c>
      <c r="HKT97" s="787">
        <f t="shared" si="125"/>
        <v>0</v>
      </c>
      <c r="HKU97" s="787">
        <f t="shared" si="125"/>
        <v>0</v>
      </c>
      <c r="HKV97" s="787">
        <f t="shared" si="125"/>
        <v>0</v>
      </c>
      <c r="HKW97" s="787">
        <f t="shared" si="125"/>
        <v>0</v>
      </c>
      <c r="HKX97" s="787">
        <f t="shared" si="125"/>
        <v>0</v>
      </c>
      <c r="HKY97" s="787">
        <f t="shared" si="125"/>
        <v>0</v>
      </c>
      <c r="HKZ97" s="787">
        <f t="shared" si="125"/>
        <v>0</v>
      </c>
      <c r="HLA97" s="787">
        <f t="shared" si="125"/>
        <v>0</v>
      </c>
      <c r="HLB97" s="787">
        <f t="shared" si="125"/>
        <v>0</v>
      </c>
      <c r="HLC97" s="787">
        <f t="shared" si="125"/>
        <v>0</v>
      </c>
      <c r="HLD97" s="787">
        <f t="shared" si="125"/>
        <v>0</v>
      </c>
      <c r="HLE97" s="787">
        <f t="shared" si="125"/>
        <v>0</v>
      </c>
      <c r="HLF97" s="787">
        <f t="shared" si="125"/>
        <v>0</v>
      </c>
      <c r="HLG97" s="787">
        <f t="shared" si="125"/>
        <v>0</v>
      </c>
      <c r="HLH97" s="787">
        <f t="shared" si="125"/>
        <v>0</v>
      </c>
      <c r="HLI97" s="787">
        <f t="shared" si="125"/>
        <v>0</v>
      </c>
      <c r="HLJ97" s="787">
        <f t="shared" si="125"/>
        <v>0</v>
      </c>
      <c r="HLK97" s="787">
        <f t="shared" si="125"/>
        <v>0</v>
      </c>
      <c r="HLL97" s="787">
        <f t="shared" si="125"/>
        <v>0</v>
      </c>
      <c r="HLM97" s="787">
        <f t="shared" si="125"/>
        <v>0</v>
      </c>
      <c r="HLN97" s="787">
        <f t="shared" si="125"/>
        <v>0</v>
      </c>
      <c r="HLO97" s="787">
        <f t="shared" si="125"/>
        <v>0</v>
      </c>
      <c r="HLP97" s="787">
        <f t="shared" si="125"/>
        <v>0</v>
      </c>
      <c r="HLQ97" s="787">
        <f t="shared" si="125"/>
        <v>0</v>
      </c>
      <c r="HLR97" s="787">
        <f t="shared" si="125"/>
        <v>0</v>
      </c>
      <c r="HLS97" s="787">
        <f t="shared" si="125"/>
        <v>0</v>
      </c>
      <c r="HLT97" s="787">
        <f t="shared" si="125"/>
        <v>0</v>
      </c>
      <c r="HLU97" s="787">
        <f t="shared" si="125"/>
        <v>0</v>
      </c>
      <c r="HLV97" s="787">
        <f t="shared" si="125"/>
        <v>0</v>
      </c>
      <c r="HLW97" s="787">
        <f t="shared" si="125"/>
        <v>0</v>
      </c>
      <c r="HLX97" s="787">
        <f t="shared" si="125"/>
        <v>0</v>
      </c>
      <c r="HLY97" s="787">
        <f t="shared" si="125"/>
        <v>0</v>
      </c>
      <c r="HLZ97" s="787">
        <f t="shared" si="125"/>
        <v>0</v>
      </c>
      <c r="HMA97" s="787">
        <f t="shared" si="125"/>
        <v>0</v>
      </c>
      <c r="HMB97" s="787">
        <f t="shared" si="125"/>
        <v>0</v>
      </c>
      <c r="HMC97" s="787">
        <f t="shared" si="125"/>
        <v>0</v>
      </c>
      <c r="HMD97" s="787">
        <f t="shared" si="125"/>
        <v>0</v>
      </c>
      <c r="HME97" s="787">
        <f t="shared" si="125"/>
        <v>0</v>
      </c>
      <c r="HMF97" s="787">
        <f t="shared" si="125"/>
        <v>0</v>
      </c>
      <c r="HMG97" s="787">
        <f t="shared" si="125"/>
        <v>0</v>
      </c>
      <c r="HMH97" s="787">
        <f t="shared" si="125"/>
        <v>0</v>
      </c>
      <c r="HMI97" s="787">
        <f t="shared" si="125"/>
        <v>0</v>
      </c>
      <c r="HMJ97" s="787">
        <f t="shared" si="125"/>
        <v>0</v>
      </c>
      <c r="HMK97" s="787">
        <f t="shared" si="125"/>
        <v>0</v>
      </c>
      <c r="HML97" s="787">
        <f t="shared" si="125"/>
        <v>0</v>
      </c>
      <c r="HMM97" s="787">
        <f t="shared" si="125"/>
        <v>0</v>
      </c>
      <c r="HMN97" s="787">
        <f t="shared" si="125"/>
        <v>0</v>
      </c>
      <c r="HMO97" s="787">
        <f t="shared" si="125"/>
        <v>0</v>
      </c>
      <c r="HMP97" s="787">
        <f t="shared" si="125"/>
        <v>0</v>
      </c>
      <c r="HMQ97" s="787">
        <f t="shared" si="125"/>
        <v>0</v>
      </c>
      <c r="HMR97" s="787">
        <f t="shared" si="125"/>
        <v>0</v>
      </c>
      <c r="HMS97" s="787">
        <f t="shared" si="125"/>
        <v>0</v>
      </c>
      <c r="HMT97" s="787">
        <f t="shared" ref="HMT97:HPE97" si="126">SUM(HMT96+HMT98)</f>
        <v>0</v>
      </c>
      <c r="HMU97" s="787">
        <f t="shared" si="126"/>
        <v>0</v>
      </c>
      <c r="HMV97" s="787">
        <f t="shared" si="126"/>
        <v>0</v>
      </c>
      <c r="HMW97" s="787">
        <f t="shared" si="126"/>
        <v>0</v>
      </c>
      <c r="HMX97" s="787">
        <f t="shared" si="126"/>
        <v>0</v>
      </c>
      <c r="HMY97" s="787">
        <f t="shared" si="126"/>
        <v>0</v>
      </c>
      <c r="HMZ97" s="787">
        <f t="shared" si="126"/>
        <v>0</v>
      </c>
      <c r="HNA97" s="787">
        <f t="shared" si="126"/>
        <v>0</v>
      </c>
      <c r="HNB97" s="787">
        <f t="shared" si="126"/>
        <v>0</v>
      </c>
      <c r="HNC97" s="787">
        <f t="shared" si="126"/>
        <v>0</v>
      </c>
      <c r="HND97" s="787">
        <f t="shared" si="126"/>
        <v>0</v>
      </c>
      <c r="HNE97" s="787">
        <f t="shared" si="126"/>
        <v>0</v>
      </c>
      <c r="HNF97" s="787">
        <f t="shared" si="126"/>
        <v>0</v>
      </c>
      <c r="HNG97" s="787">
        <f t="shared" si="126"/>
        <v>0</v>
      </c>
      <c r="HNH97" s="787">
        <f t="shared" si="126"/>
        <v>0</v>
      </c>
      <c r="HNI97" s="787">
        <f t="shared" si="126"/>
        <v>0</v>
      </c>
      <c r="HNJ97" s="787">
        <f t="shared" si="126"/>
        <v>0</v>
      </c>
      <c r="HNK97" s="787">
        <f t="shared" si="126"/>
        <v>0</v>
      </c>
      <c r="HNL97" s="787">
        <f t="shared" si="126"/>
        <v>0</v>
      </c>
      <c r="HNM97" s="787">
        <f t="shared" si="126"/>
        <v>0</v>
      </c>
      <c r="HNN97" s="787">
        <f t="shared" si="126"/>
        <v>0</v>
      </c>
      <c r="HNO97" s="787">
        <f t="shared" si="126"/>
        <v>0</v>
      </c>
      <c r="HNP97" s="787">
        <f t="shared" si="126"/>
        <v>0</v>
      </c>
      <c r="HNQ97" s="787">
        <f t="shared" si="126"/>
        <v>0</v>
      </c>
      <c r="HNR97" s="787">
        <f t="shared" si="126"/>
        <v>0</v>
      </c>
      <c r="HNS97" s="787">
        <f t="shared" si="126"/>
        <v>0</v>
      </c>
      <c r="HNT97" s="787">
        <f t="shared" si="126"/>
        <v>0</v>
      </c>
      <c r="HNU97" s="787">
        <f t="shared" si="126"/>
        <v>0</v>
      </c>
      <c r="HNV97" s="787">
        <f t="shared" si="126"/>
        <v>0</v>
      </c>
      <c r="HNW97" s="787">
        <f t="shared" si="126"/>
        <v>0</v>
      </c>
      <c r="HNX97" s="787">
        <f t="shared" si="126"/>
        <v>0</v>
      </c>
      <c r="HNY97" s="787">
        <f t="shared" si="126"/>
        <v>0</v>
      </c>
      <c r="HNZ97" s="787">
        <f t="shared" si="126"/>
        <v>0</v>
      </c>
      <c r="HOA97" s="787">
        <f t="shared" si="126"/>
        <v>0</v>
      </c>
      <c r="HOB97" s="787">
        <f t="shared" si="126"/>
        <v>0</v>
      </c>
      <c r="HOC97" s="787">
        <f t="shared" si="126"/>
        <v>0</v>
      </c>
      <c r="HOD97" s="787">
        <f t="shared" si="126"/>
        <v>0</v>
      </c>
      <c r="HOE97" s="787">
        <f t="shared" si="126"/>
        <v>0</v>
      </c>
      <c r="HOF97" s="787">
        <f t="shared" si="126"/>
        <v>0</v>
      </c>
      <c r="HOG97" s="787">
        <f t="shared" si="126"/>
        <v>0</v>
      </c>
      <c r="HOH97" s="787">
        <f t="shared" si="126"/>
        <v>0</v>
      </c>
      <c r="HOI97" s="787">
        <f t="shared" si="126"/>
        <v>0</v>
      </c>
      <c r="HOJ97" s="787">
        <f t="shared" si="126"/>
        <v>0</v>
      </c>
      <c r="HOK97" s="787">
        <f t="shared" si="126"/>
        <v>0</v>
      </c>
      <c r="HOL97" s="787">
        <f t="shared" si="126"/>
        <v>0</v>
      </c>
      <c r="HOM97" s="787">
        <f t="shared" si="126"/>
        <v>0</v>
      </c>
      <c r="HON97" s="787">
        <f t="shared" si="126"/>
        <v>0</v>
      </c>
      <c r="HOO97" s="787">
        <f t="shared" si="126"/>
        <v>0</v>
      </c>
      <c r="HOP97" s="787">
        <f t="shared" si="126"/>
        <v>0</v>
      </c>
      <c r="HOQ97" s="787">
        <f t="shared" si="126"/>
        <v>0</v>
      </c>
      <c r="HOR97" s="787">
        <f t="shared" si="126"/>
        <v>0</v>
      </c>
      <c r="HOS97" s="787">
        <f t="shared" si="126"/>
        <v>0</v>
      </c>
      <c r="HOT97" s="787">
        <f t="shared" si="126"/>
        <v>0</v>
      </c>
      <c r="HOU97" s="787">
        <f t="shared" si="126"/>
        <v>0</v>
      </c>
      <c r="HOV97" s="787">
        <f t="shared" si="126"/>
        <v>0</v>
      </c>
      <c r="HOW97" s="787">
        <f t="shared" si="126"/>
        <v>0</v>
      </c>
      <c r="HOX97" s="787">
        <f t="shared" si="126"/>
        <v>0</v>
      </c>
      <c r="HOY97" s="787">
        <f t="shared" si="126"/>
        <v>0</v>
      </c>
      <c r="HOZ97" s="787">
        <f t="shared" si="126"/>
        <v>0</v>
      </c>
      <c r="HPA97" s="787">
        <f t="shared" si="126"/>
        <v>0</v>
      </c>
      <c r="HPB97" s="787">
        <f t="shared" si="126"/>
        <v>0</v>
      </c>
      <c r="HPC97" s="787">
        <f t="shared" si="126"/>
        <v>0</v>
      </c>
      <c r="HPD97" s="787">
        <f t="shared" si="126"/>
        <v>0</v>
      </c>
      <c r="HPE97" s="787">
        <f t="shared" si="126"/>
        <v>0</v>
      </c>
      <c r="HPF97" s="787">
        <f t="shared" ref="HPF97:HRQ97" si="127">SUM(HPF96+HPF98)</f>
        <v>0</v>
      </c>
      <c r="HPG97" s="787">
        <f t="shared" si="127"/>
        <v>0</v>
      </c>
      <c r="HPH97" s="787">
        <f t="shared" si="127"/>
        <v>0</v>
      </c>
      <c r="HPI97" s="787">
        <f t="shared" si="127"/>
        <v>0</v>
      </c>
      <c r="HPJ97" s="787">
        <f t="shared" si="127"/>
        <v>0</v>
      </c>
      <c r="HPK97" s="787">
        <f t="shared" si="127"/>
        <v>0</v>
      </c>
      <c r="HPL97" s="787">
        <f t="shared" si="127"/>
        <v>0</v>
      </c>
      <c r="HPM97" s="787">
        <f t="shared" si="127"/>
        <v>0</v>
      </c>
      <c r="HPN97" s="787">
        <f t="shared" si="127"/>
        <v>0</v>
      </c>
      <c r="HPO97" s="787">
        <f t="shared" si="127"/>
        <v>0</v>
      </c>
      <c r="HPP97" s="787">
        <f t="shared" si="127"/>
        <v>0</v>
      </c>
      <c r="HPQ97" s="787">
        <f t="shared" si="127"/>
        <v>0</v>
      </c>
      <c r="HPR97" s="787">
        <f t="shared" si="127"/>
        <v>0</v>
      </c>
      <c r="HPS97" s="787">
        <f t="shared" si="127"/>
        <v>0</v>
      </c>
      <c r="HPT97" s="787">
        <f t="shared" si="127"/>
        <v>0</v>
      </c>
      <c r="HPU97" s="787">
        <f t="shared" si="127"/>
        <v>0</v>
      </c>
      <c r="HPV97" s="787">
        <f t="shared" si="127"/>
        <v>0</v>
      </c>
      <c r="HPW97" s="787">
        <f t="shared" si="127"/>
        <v>0</v>
      </c>
      <c r="HPX97" s="787">
        <f t="shared" si="127"/>
        <v>0</v>
      </c>
      <c r="HPY97" s="787">
        <f t="shared" si="127"/>
        <v>0</v>
      </c>
      <c r="HPZ97" s="787">
        <f t="shared" si="127"/>
        <v>0</v>
      </c>
      <c r="HQA97" s="787">
        <f t="shared" si="127"/>
        <v>0</v>
      </c>
      <c r="HQB97" s="787">
        <f t="shared" si="127"/>
        <v>0</v>
      </c>
      <c r="HQC97" s="787">
        <f t="shared" si="127"/>
        <v>0</v>
      </c>
      <c r="HQD97" s="787">
        <f t="shared" si="127"/>
        <v>0</v>
      </c>
      <c r="HQE97" s="787">
        <f t="shared" si="127"/>
        <v>0</v>
      </c>
      <c r="HQF97" s="787">
        <f t="shared" si="127"/>
        <v>0</v>
      </c>
      <c r="HQG97" s="787">
        <f t="shared" si="127"/>
        <v>0</v>
      </c>
      <c r="HQH97" s="787">
        <f t="shared" si="127"/>
        <v>0</v>
      </c>
      <c r="HQI97" s="787">
        <f t="shared" si="127"/>
        <v>0</v>
      </c>
      <c r="HQJ97" s="787">
        <f t="shared" si="127"/>
        <v>0</v>
      </c>
      <c r="HQK97" s="787">
        <f t="shared" si="127"/>
        <v>0</v>
      </c>
      <c r="HQL97" s="787">
        <f t="shared" si="127"/>
        <v>0</v>
      </c>
      <c r="HQM97" s="787">
        <f t="shared" si="127"/>
        <v>0</v>
      </c>
      <c r="HQN97" s="787">
        <f t="shared" si="127"/>
        <v>0</v>
      </c>
      <c r="HQO97" s="787">
        <f t="shared" si="127"/>
        <v>0</v>
      </c>
      <c r="HQP97" s="787">
        <f t="shared" si="127"/>
        <v>0</v>
      </c>
      <c r="HQQ97" s="787">
        <f t="shared" si="127"/>
        <v>0</v>
      </c>
      <c r="HQR97" s="787">
        <f t="shared" si="127"/>
        <v>0</v>
      </c>
      <c r="HQS97" s="787">
        <f t="shared" si="127"/>
        <v>0</v>
      </c>
      <c r="HQT97" s="787">
        <f t="shared" si="127"/>
        <v>0</v>
      </c>
      <c r="HQU97" s="787">
        <f t="shared" si="127"/>
        <v>0</v>
      </c>
      <c r="HQV97" s="787">
        <f t="shared" si="127"/>
        <v>0</v>
      </c>
      <c r="HQW97" s="787">
        <f t="shared" si="127"/>
        <v>0</v>
      </c>
      <c r="HQX97" s="787">
        <f t="shared" si="127"/>
        <v>0</v>
      </c>
      <c r="HQY97" s="787">
        <f t="shared" si="127"/>
        <v>0</v>
      </c>
      <c r="HQZ97" s="787">
        <f t="shared" si="127"/>
        <v>0</v>
      </c>
      <c r="HRA97" s="787">
        <f t="shared" si="127"/>
        <v>0</v>
      </c>
      <c r="HRB97" s="787">
        <f t="shared" si="127"/>
        <v>0</v>
      </c>
      <c r="HRC97" s="787">
        <f t="shared" si="127"/>
        <v>0</v>
      </c>
      <c r="HRD97" s="787">
        <f t="shared" si="127"/>
        <v>0</v>
      </c>
      <c r="HRE97" s="787">
        <f t="shared" si="127"/>
        <v>0</v>
      </c>
      <c r="HRF97" s="787">
        <f t="shared" si="127"/>
        <v>0</v>
      </c>
      <c r="HRG97" s="787">
        <f t="shared" si="127"/>
        <v>0</v>
      </c>
      <c r="HRH97" s="787">
        <f t="shared" si="127"/>
        <v>0</v>
      </c>
      <c r="HRI97" s="787">
        <f t="shared" si="127"/>
        <v>0</v>
      </c>
      <c r="HRJ97" s="787">
        <f t="shared" si="127"/>
        <v>0</v>
      </c>
      <c r="HRK97" s="787">
        <f t="shared" si="127"/>
        <v>0</v>
      </c>
      <c r="HRL97" s="787">
        <f t="shared" si="127"/>
        <v>0</v>
      </c>
      <c r="HRM97" s="787">
        <f t="shared" si="127"/>
        <v>0</v>
      </c>
      <c r="HRN97" s="787">
        <f t="shared" si="127"/>
        <v>0</v>
      </c>
      <c r="HRO97" s="787">
        <f t="shared" si="127"/>
        <v>0</v>
      </c>
      <c r="HRP97" s="787">
        <f t="shared" si="127"/>
        <v>0</v>
      </c>
      <c r="HRQ97" s="787">
        <f t="shared" si="127"/>
        <v>0</v>
      </c>
      <c r="HRR97" s="787">
        <f t="shared" ref="HRR97:HUC97" si="128">SUM(HRR96+HRR98)</f>
        <v>0</v>
      </c>
      <c r="HRS97" s="787">
        <f t="shared" si="128"/>
        <v>0</v>
      </c>
      <c r="HRT97" s="787">
        <f t="shared" si="128"/>
        <v>0</v>
      </c>
      <c r="HRU97" s="787">
        <f t="shared" si="128"/>
        <v>0</v>
      </c>
      <c r="HRV97" s="787">
        <f t="shared" si="128"/>
        <v>0</v>
      </c>
      <c r="HRW97" s="787">
        <f t="shared" si="128"/>
        <v>0</v>
      </c>
      <c r="HRX97" s="787">
        <f t="shared" si="128"/>
        <v>0</v>
      </c>
      <c r="HRY97" s="787">
        <f t="shared" si="128"/>
        <v>0</v>
      </c>
      <c r="HRZ97" s="787">
        <f t="shared" si="128"/>
        <v>0</v>
      </c>
      <c r="HSA97" s="787">
        <f t="shared" si="128"/>
        <v>0</v>
      </c>
      <c r="HSB97" s="787">
        <f t="shared" si="128"/>
        <v>0</v>
      </c>
      <c r="HSC97" s="787">
        <f t="shared" si="128"/>
        <v>0</v>
      </c>
      <c r="HSD97" s="787">
        <f t="shared" si="128"/>
        <v>0</v>
      </c>
      <c r="HSE97" s="787">
        <f t="shared" si="128"/>
        <v>0</v>
      </c>
      <c r="HSF97" s="787">
        <f t="shared" si="128"/>
        <v>0</v>
      </c>
      <c r="HSG97" s="787">
        <f t="shared" si="128"/>
        <v>0</v>
      </c>
      <c r="HSH97" s="787">
        <f t="shared" si="128"/>
        <v>0</v>
      </c>
      <c r="HSI97" s="787">
        <f t="shared" si="128"/>
        <v>0</v>
      </c>
      <c r="HSJ97" s="787">
        <f t="shared" si="128"/>
        <v>0</v>
      </c>
      <c r="HSK97" s="787">
        <f t="shared" si="128"/>
        <v>0</v>
      </c>
      <c r="HSL97" s="787">
        <f t="shared" si="128"/>
        <v>0</v>
      </c>
      <c r="HSM97" s="787">
        <f t="shared" si="128"/>
        <v>0</v>
      </c>
      <c r="HSN97" s="787">
        <f t="shared" si="128"/>
        <v>0</v>
      </c>
      <c r="HSO97" s="787">
        <f t="shared" si="128"/>
        <v>0</v>
      </c>
      <c r="HSP97" s="787">
        <f t="shared" si="128"/>
        <v>0</v>
      </c>
      <c r="HSQ97" s="787">
        <f t="shared" si="128"/>
        <v>0</v>
      </c>
      <c r="HSR97" s="787">
        <f t="shared" si="128"/>
        <v>0</v>
      </c>
      <c r="HSS97" s="787">
        <f t="shared" si="128"/>
        <v>0</v>
      </c>
      <c r="HST97" s="787">
        <f t="shared" si="128"/>
        <v>0</v>
      </c>
      <c r="HSU97" s="787">
        <f t="shared" si="128"/>
        <v>0</v>
      </c>
      <c r="HSV97" s="787">
        <f t="shared" si="128"/>
        <v>0</v>
      </c>
      <c r="HSW97" s="787">
        <f t="shared" si="128"/>
        <v>0</v>
      </c>
      <c r="HSX97" s="787">
        <f t="shared" si="128"/>
        <v>0</v>
      </c>
      <c r="HSY97" s="787">
        <f t="shared" si="128"/>
        <v>0</v>
      </c>
      <c r="HSZ97" s="787">
        <f t="shared" si="128"/>
        <v>0</v>
      </c>
      <c r="HTA97" s="787">
        <f t="shared" si="128"/>
        <v>0</v>
      </c>
      <c r="HTB97" s="787">
        <f t="shared" si="128"/>
        <v>0</v>
      </c>
      <c r="HTC97" s="787">
        <f t="shared" si="128"/>
        <v>0</v>
      </c>
      <c r="HTD97" s="787">
        <f t="shared" si="128"/>
        <v>0</v>
      </c>
      <c r="HTE97" s="787">
        <f t="shared" si="128"/>
        <v>0</v>
      </c>
      <c r="HTF97" s="787">
        <f t="shared" si="128"/>
        <v>0</v>
      </c>
      <c r="HTG97" s="787">
        <f t="shared" si="128"/>
        <v>0</v>
      </c>
      <c r="HTH97" s="787">
        <f t="shared" si="128"/>
        <v>0</v>
      </c>
      <c r="HTI97" s="787">
        <f t="shared" si="128"/>
        <v>0</v>
      </c>
      <c r="HTJ97" s="787">
        <f t="shared" si="128"/>
        <v>0</v>
      </c>
      <c r="HTK97" s="787">
        <f t="shared" si="128"/>
        <v>0</v>
      </c>
      <c r="HTL97" s="787">
        <f t="shared" si="128"/>
        <v>0</v>
      </c>
      <c r="HTM97" s="787">
        <f t="shared" si="128"/>
        <v>0</v>
      </c>
      <c r="HTN97" s="787">
        <f t="shared" si="128"/>
        <v>0</v>
      </c>
      <c r="HTO97" s="787">
        <f t="shared" si="128"/>
        <v>0</v>
      </c>
      <c r="HTP97" s="787">
        <f t="shared" si="128"/>
        <v>0</v>
      </c>
      <c r="HTQ97" s="787">
        <f t="shared" si="128"/>
        <v>0</v>
      </c>
      <c r="HTR97" s="787">
        <f t="shared" si="128"/>
        <v>0</v>
      </c>
      <c r="HTS97" s="787">
        <f t="shared" si="128"/>
        <v>0</v>
      </c>
      <c r="HTT97" s="787">
        <f t="shared" si="128"/>
        <v>0</v>
      </c>
      <c r="HTU97" s="787">
        <f t="shared" si="128"/>
        <v>0</v>
      </c>
      <c r="HTV97" s="787">
        <f t="shared" si="128"/>
        <v>0</v>
      </c>
      <c r="HTW97" s="787">
        <f t="shared" si="128"/>
        <v>0</v>
      </c>
      <c r="HTX97" s="787">
        <f t="shared" si="128"/>
        <v>0</v>
      </c>
      <c r="HTY97" s="787">
        <f t="shared" si="128"/>
        <v>0</v>
      </c>
      <c r="HTZ97" s="787">
        <f t="shared" si="128"/>
        <v>0</v>
      </c>
      <c r="HUA97" s="787">
        <f t="shared" si="128"/>
        <v>0</v>
      </c>
      <c r="HUB97" s="787">
        <f t="shared" si="128"/>
        <v>0</v>
      </c>
      <c r="HUC97" s="787">
        <f t="shared" si="128"/>
        <v>0</v>
      </c>
      <c r="HUD97" s="787">
        <f t="shared" ref="HUD97:HWO97" si="129">SUM(HUD96+HUD98)</f>
        <v>0</v>
      </c>
      <c r="HUE97" s="787">
        <f t="shared" si="129"/>
        <v>0</v>
      </c>
      <c r="HUF97" s="787">
        <f t="shared" si="129"/>
        <v>0</v>
      </c>
      <c r="HUG97" s="787">
        <f t="shared" si="129"/>
        <v>0</v>
      </c>
      <c r="HUH97" s="787">
        <f t="shared" si="129"/>
        <v>0</v>
      </c>
      <c r="HUI97" s="787">
        <f t="shared" si="129"/>
        <v>0</v>
      </c>
      <c r="HUJ97" s="787">
        <f t="shared" si="129"/>
        <v>0</v>
      </c>
      <c r="HUK97" s="787">
        <f t="shared" si="129"/>
        <v>0</v>
      </c>
      <c r="HUL97" s="787">
        <f t="shared" si="129"/>
        <v>0</v>
      </c>
      <c r="HUM97" s="787">
        <f t="shared" si="129"/>
        <v>0</v>
      </c>
      <c r="HUN97" s="787">
        <f t="shared" si="129"/>
        <v>0</v>
      </c>
      <c r="HUO97" s="787">
        <f t="shared" si="129"/>
        <v>0</v>
      </c>
      <c r="HUP97" s="787">
        <f t="shared" si="129"/>
        <v>0</v>
      </c>
      <c r="HUQ97" s="787">
        <f t="shared" si="129"/>
        <v>0</v>
      </c>
      <c r="HUR97" s="787">
        <f t="shared" si="129"/>
        <v>0</v>
      </c>
      <c r="HUS97" s="787">
        <f t="shared" si="129"/>
        <v>0</v>
      </c>
      <c r="HUT97" s="787">
        <f t="shared" si="129"/>
        <v>0</v>
      </c>
      <c r="HUU97" s="787">
        <f t="shared" si="129"/>
        <v>0</v>
      </c>
      <c r="HUV97" s="787">
        <f t="shared" si="129"/>
        <v>0</v>
      </c>
      <c r="HUW97" s="787">
        <f t="shared" si="129"/>
        <v>0</v>
      </c>
      <c r="HUX97" s="787">
        <f t="shared" si="129"/>
        <v>0</v>
      </c>
      <c r="HUY97" s="787">
        <f t="shared" si="129"/>
        <v>0</v>
      </c>
      <c r="HUZ97" s="787">
        <f t="shared" si="129"/>
        <v>0</v>
      </c>
      <c r="HVA97" s="787">
        <f t="shared" si="129"/>
        <v>0</v>
      </c>
      <c r="HVB97" s="787">
        <f t="shared" si="129"/>
        <v>0</v>
      </c>
      <c r="HVC97" s="787">
        <f t="shared" si="129"/>
        <v>0</v>
      </c>
      <c r="HVD97" s="787">
        <f t="shared" si="129"/>
        <v>0</v>
      </c>
      <c r="HVE97" s="787">
        <f t="shared" si="129"/>
        <v>0</v>
      </c>
      <c r="HVF97" s="787">
        <f t="shared" si="129"/>
        <v>0</v>
      </c>
      <c r="HVG97" s="787">
        <f t="shared" si="129"/>
        <v>0</v>
      </c>
      <c r="HVH97" s="787">
        <f t="shared" si="129"/>
        <v>0</v>
      </c>
      <c r="HVI97" s="787">
        <f t="shared" si="129"/>
        <v>0</v>
      </c>
      <c r="HVJ97" s="787">
        <f t="shared" si="129"/>
        <v>0</v>
      </c>
      <c r="HVK97" s="787">
        <f t="shared" si="129"/>
        <v>0</v>
      </c>
      <c r="HVL97" s="787">
        <f t="shared" si="129"/>
        <v>0</v>
      </c>
      <c r="HVM97" s="787">
        <f t="shared" si="129"/>
        <v>0</v>
      </c>
      <c r="HVN97" s="787">
        <f t="shared" si="129"/>
        <v>0</v>
      </c>
      <c r="HVO97" s="787">
        <f t="shared" si="129"/>
        <v>0</v>
      </c>
      <c r="HVP97" s="787">
        <f t="shared" si="129"/>
        <v>0</v>
      </c>
      <c r="HVQ97" s="787">
        <f t="shared" si="129"/>
        <v>0</v>
      </c>
      <c r="HVR97" s="787">
        <f t="shared" si="129"/>
        <v>0</v>
      </c>
      <c r="HVS97" s="787">
        <f t="shared" si="129"/>
        <v>0</v>
      </c>
      <c r="HVT97" s="787">
        <f t="shared" si="129"/>
        <v>0</v>
      </c>
      <c r="HVU97" s="787">
        <f t="shared" si="129"/>
        <v>0</v>
      </c>
      <c r="HVV97" s="787">
        <f t="shared" si="129"/>
        <v>0</v>
      </c>
      <c r="HVW97" s="787">
        <f t="shared" si="129"/>
        <v>0</v>
      </c>
      <c r="HVX97" s="787">
        <f t="shared" si="129"/>
        <v>0</v>
      </c>
      <c r="HVY97" s="787">
        <f t="shared" si="129"/>
        <v>0</v>
      </c>
      <c r="HVZ97" s="787">
        <f t="shared" si="129"/>
        <v>0</v>
      </c>
      <c r="HWA97" s="787">
        <f t="shared" si="129"/>
        <v>0</v>
      </c>
      <c r="HWB97" s="787">
        <f t="shared" si="129"/>
        <v>0</v>
      </c>
      <c r="HWC97" s="787">
        <f t="shared" si="129"/>
        <v>0</v>
      </c>
      <c r="HWD97" s="787">
        <f t="shared" si="129"/>
        <v>0</v>
      </c>
      <c r="HWE97" s="787">
        <f t="shared" si="129"/>
        <v>0</v>
      </c>
      <c r="HWF97" s="787">
        <f t="shared" si="129"/>
        <v>0</v>
      </c>
      <c r="HWG97" s="787">
        <f t="shared" si="129"/>
        <v>0</v>
      </c>
      <c r="HWH97" s="787">
        <f t="shared" si="129"/>
        <v>0</v>
      </c>
      <c r="HWI97" s="787">
        <f t="shared" si="129"/>
        <v>0</v>
      </c>
      <c r="HWJ97" s="787">
        <f t="shared" si="129"/>
        <v>0</v>
      </c>
      <c r="HWK97" s="787">
        <f t="shared" si="129"/>
        <v>0</v>
      </c>
      <c r="HWL97" s="787">
        <f t="shared" si="129"/>
        <v>0</v>
      </c>
      <c r="HWM97" s="787">
        <f t="shared" si="129"/>
        <v>0</v>
      </c>
      <c r="HWN97" s="787">
        <f t="shared" si="129"/>
        <v>0</v>
      </c>
      <c r="HWO97" s="787">
        <f t="shared" si="129"/>
        <v>0</v>
      </c>
      <c r="HWP97" s="787">
        <f t="shared" ref="HWP97:HZA97" si="130">SUM(HWP96+HWP98)</f>
        <v>0</v>
      </c>
      <c r="HWQ97" s="787">
        <f t="shared" si="130"/>
        <v>0</v>
      </c>
      <c r="HWR97" s="787">
        <f t="shared" si="130"/>
        <v>0</v>
      </c>
      <c r="HWS97" s="787">
        <f t="shared" si="130"/>
        <v>0</v>
      </c>
      <c r="HWT97" s="787">
        <f t="shared" si="130"/>
        <v>0</v>
      </c>
      <c r="HWU97" s="787">
        <f t="shared" si="130"/>
        <v>0</v>
      </c>
      <c r="HWV97" s="787">
        <f t="shared" si="130"/>
        <v>0</v>
      </c>
      <c r="HWW97" s="787">
        <f t="shared" si="130"/>
        <v>0</v>
      </c>
      <c r="HWX97" s="787">
        <f t="shared" si="130"/>
        <v>0</v>
      </c>
      <c r="HWY97" s="787">
        <f t="shared" si="130"/>
        <v>0</v>
      </c>
      <c r="HWZ97" s="787">
        <f t="shared" si="130"/>
        <v>0</v>
      </c>
      <c r="HXA97" s="787">
        <f t="shared" si="130"/>
        <v>0</v>
      </c>
      <c r="HXB97" s="787">
        <f t="shared" si="130"/>
        <v>0</v>
      </c>
      <c r="HXC97" s="787">
        <f t="shared" si="130"/>
        <v>0</v>
      </c>
      <c r="HXD97" s="787">
        <f t="shared" si="130"/>
        <v>0</v>
      </c>
      <c r="HXE97" s="787">
        <f t="shared" si="130"/>
        <v>0</v>
      </c>
      <c r="HXF97" s="787">
        <f t="shared" si="130"/>
        <v>0</v>
      </c>
      <c r="HXG97" s="787">
        <f t="shared" si="130"/>
        <v>0</v>
      </c>
      <c r="HXH97" s="787">
        <f t="shared" si="130"/>
        <v>0</v>
      </c>
      <c r="HXI97" s="787">
        <f t="shared" si="130"/>
        <v>0</v>
      </c>
      <c r="HXJ97" s="787">
        <f t="shared" si="130"/>
        <v>0</v>
      </c>
      <c r="HXK97" s="787">
        <f t="shared" si="130"/>
        <v>0</v>
      </c>
      <c r="HXL97" s="787">
        <f t="shared" si="130"/>
        <v>0</v>
      </c>
      <c r="HXM97" s="787">
        <f t="shared" si="130"/>
        <v>0</v>
      </c>
      <c r="HXN97" s="787">
        <f t="shared" si="130"/>
        <v>0</v>
      </c>
      <c r="HXO97" s="787">
        <f t="shared" si="130"/>
        <v>0</v>
      </c>
      <c r="HXP97" s="787">
        <f t="shared" si="130"/>
        <v>0</v>
      </c>
      <c r="HXQ97" s="787">
        <f t="shared" si="130"/>
        <v>0</v>
      </c>
      <c r="HXR97" s="787">
        <f t="shared" si="130"/>
        <v>0</v>
      </c>
      <c r="HXS97" s="787">
        <f t="shared" si="130"/>
        <v>0</v>
      </c>
      <c r="HXT97" s="787">
        <f t="shared" si="130"/>
        <v>0</v>
      </c>
      <c r="HXU97" s="787">
        <f t="shared" si="130"/>
        <v>0</v>
      </c>
      <c r="HXV97" s="787">
        <f t="shared" si="130"/>
        <v>0</v>
      </c>
      <c r="HXW97" s="787">
        <f t="shared" si="130"/>
        <v>0</v>
      </c>
      <c r="HXX97" s="787">
        <f t="shared" si="130"/>
        <v>0</v>
      </c>
      <c r="HXY97" s="787">
        <f t="shared" si="130"/>
        <v>0</v>
      </c>
      <c r="HXZ97" s="787">
        <f t="shared" si="130"/>
        <v>0</v>
      </c>
      <c r="HYA97" s="787">
        <f t="shared" si="130"/>
        <v>0</v>
      </c>
      <c r="HYB97" s="787">
        <f t="shared" si="130"/>
        <v>0</v>
      </c>
      <c r="HYC97" s="787">
        <f t="shared" si="130"/>
        <v>0</v>
      </c>
      <c r="HYD97" s="787">
        <f t="shared" si="130"/>
        <v>0</v>
      </c>
      <c r="HYE97" s="787">
        <f t="shared" si="130"/>
        <v>0</v>
      </c>
      <c r="HYF97" s="787">
        <f t="shared" si="130"/>
        <v>0</v>
      </c>
      <c r="HYG97" s="787">
        <f t="shared" si="130"/>
        <v>0</v>
      </c>
      <c r="HYH97" s="787">
        <f t="shared" si="130"/>
        <v>0</v>
      </c>
      <c r="HYI97" s="787">
        <f t="shared" si="130"/>
        <v>0</v>
      </c>
      <c r="HYJ97" s="787">
        <f t="shared" si="130"/>
        <v>0</v>
      </c>
      <c r="HYK97" s="787">
        <f t="shared" si="130"/>
        <v>0</v>
      </c>
      <c r="HYL97" s="787">
        <f t="shared" si="130"/>
        <v>0</v>
      </c>
      <c r="HYM97" s="787">
        <f t="shared" si="130"/>
        <v>0</v>
      </c>
      <c r="HYN97" s="787">
        <f t="shared" si="130"/>
        <v>0</v>
      </c>
      <c r="HYO97" s="787">
        <f t="shared" si="130"/>
        <v>0</v>
      </c>
      <c r="HYP97" s="787">
        <f t="shared" si="130"/>
        <v>0</v>
      </c>
      <c r="HYQ97" s="787">
        <f t="shared" si="130"/>
        <v>0</v>
      </c>
      <c r="HYR97" s="787">
        <f t="shared" si="130"/>
        <v>0</v>
      </c>
      <c r="HYS97" s="787">
        <f t="shared" si="130"/>
        <v>0</v>
      </c>
      <c r="HYT97" s="787">
        <f t="shared" si="130"/>
        <v>0</v>
      </c>
      <c r="HYU97" s="787">
        <f t="shared" si="130"/>
        <v>0</v>
      </c>
      <c r="HYV97" s="787">
        <f t="shared" si="130"/>
        <v>0</v>
      </c>
      <c r="HYW97" s="787">
        <f t="shared" si="130"/>
        <v>0</v>
      </c>
      <c r="HYX97" s="787">
        <f t="shared" si="130"/>
        <v>0</v>
      </c>
      <c r="HYY97" s="787">
        <f t="shared" si="130"/>
        <v>0</v>
      </c>
      <c r="HYZ97" s="787">
        <f t="shared" si="130"/>
        <v>0</v>
      </c>
      <c r="HZA97" s="787">
        <f t="shared" si="130"/>
        <v>0</v>
      </c>
      <c r="HZB97" s="787">
        <f t="shared" ref="HZB97:IBM97" si="131">SUM(HZB96+HZB98)</f>
        <v>0</v>
      </c>
      <c r="HZC97" s="787">
        <f t="shared" si="131"/>
        <v>0</v>
      </c>
      <c r="HZD97" s="787">
        <f t="shared" si="131"/>
        <v>0</v>
      </c>
      <c r="HZE97" s="787">
        <f t="shared" si="131"/>
        <v>0</v>
      </c>
      <c r="HZF97" s="787">
        <f t="shared" si="131"/>
        <v>0</v>
      </c>
      <c r="HZG97" s="787">
        <f t="shared" si="131"/>
        <v>0</v>
      </c>
      <c r="HZH97" s="787">
        <f t="shared" si="131"/>
        <v>0</v>
      </c>
      <c r="HZI97" s="787">
        <f t="shared" si="131"/>
        <v>0</v>
      </c>
      <c r="HZJ97" s="787">
        <f t="shared" si="131"/>
        <v>0</v>
      </c>
      <c r="HZK97" s="787">
        <f t="shared" si="131"/>
        <v>0</v>
      </c>
      <c r="HZL97" s="787">
        <f t="shared" si="131"/>
        <v>0</v>
      </c>
      <c r="HZM97" s="787">
        <f t="shared" si="131"/>
        <v>0</v>
      </c>
      <c r="HZN97" s="787">
        <f t="shared" si="131"/>
        <v>0</v>
      </c>
      <c r="HZO97" s="787">
        <f t="shared" si="131"/>
        <v>0</v>
      </c>
      <c r="HZP97" s="787">
        <f t="shared" si="131"/>
        <v>0</v>
      </c>
      <c r="HZQ97" s="787">
        <f t="shared" si="131"/>
        <v>0</v>
      </c>
      <c r="HZR97" s="787">
        <f t="shared" si="131"/>
        <v>0</v>
      </c>
      <c r="HZS97" s="787">
        <f t="shared" si="131"/>
        <v>0</v>
      </c>
      <c r="HZT97" s="787">
        <f t="shared" si="131"/>
        <v>0</v>
      </c>
      <c r="HZU97" s="787">
        <f t="shared" si="131"/>
        <v>0</v>
      </c>
      <c r="HZV97" s="787">
        <f t="shared" si="131"/>
        <v>0</v>
      </c>
      <c r="HZW97" s="787">
        <f t="shared" si="131"/>
        <v>0</v>
      </c>
      <c r="HZX97" s="787">
        <f t="shared" si="131"/>
        <v>0</v>
      </c>
      <c r="HZY97" s="787">
        <f t="shared" si="131"/>
        <v>0</v>
      </c>
      <c r="HZZ97" s="787">
        <f t="shared" si="131"/>
        <v>0</v>
      </c>
      <c r="IAA97" s="787">
        <f t="shared" si="131"/>
        <v>0</v>
      </c>
      <c r="IAB97" s="787">
        <f t="shared" si="131"/>
        <v>0</v>
      </c>
      <c r="IAC97" s="787">
        <f t="shared" si="131"/>
        <v>0</v>
      </c>
      <c r="IAD97" s="787">
        <f t="shared" si="131"/>
        <v>0</v>
      </c>
      <c r="IAE97" s="787">
        <f t="shared" si="131"/>
        <v>0</v>
      </c>
      <c r="IAF97" s="787">
        <f t="shared" si="131"/>
        <v>0</v>
      </c>
      <c r="IAG97" s="787">
        <f t="shared" si="131"/>
        <v>0</v>
      </c>
      <c r="IAH97" s="787">
        <f t="shared" si="131"/>
        <v>0</v>
      </c>
      <c r="IAI97" s="787">
        <f t="shared" si="131"/>
        <v>0</v>
      </c>
      <c r="IAJ97" s="787">
        <f t="shared" si="131"/>
        <v>0</v>
      </c>
      <c r="IAK97" s="787">
        <f t="shared" si="131"/>
        <v>0</v>
      </c>
      <c r="IAL97" s="787">
        <f t="shared" si="131"/>
        <v>0</v>
      </c>
      <c r="IAM97" s="787">
        <f t="shared" si="131"/>
        <v>0</v>
      </c>
      <c r="IAN97" s="787">
        <f t="shared" si="131"/>
        <v>0</v>
      </c>
      <c r="IAO97" s="787">
        <f t="shared" si="131"/>
        <v>0</v>
      </c>
      <c r="IAP97" s="787">
        <f t="shared" si="131"/>
        <v>0</v>
      </c>
      <c r="IAQ97" s="787">
        <f t="shared" si="131"/>
        <v>0</v>
      </c>
      <c r="IAR97" s="787">
        <f t="shared" si="131"/>
        <v>0</v>
      </c>
      <c r="IAS97" s="787">
        <f t="shared" si="131"/>
        <v>0</v>
      </c>
      <c r="IAT97" s="787">
        <f t="shared" si="131"/>
        <v>0</v>
      </c>
      <c r="IAU97" s="787">
        <f t="shared" si="131"/>
        <v>0</v>
      </c>
      <c r="IAV97" s="787">
        <f t="shared" si="131"/>
        <v>0</v>
      </c>
      <c r="IAW97" s="787">
        <f t="shared" si="131"/>
        <v>0</v>
      </c>
      <c r="IAX97" s="787">
        <f t="shared" si="131"/>
        <v>0</v>
      </c>
      <c r="IAY97" s="787">
        <f t="shared" si="131"/>
        <v>0</v>
      </c>
      <c r="IAZ97" s="787">
        <f t="shared" si="131"/>
        <v>0</v>
      </c>
      <c r="IBA97" s="787">
        <f t="shared" si="131"/>
        <v>0</v>
      </c>
      <c r="IBB97" s="787">
        <f t="shared" si="131"/>
        <v>0</v>
      </c>
      <c r="IBC97" s="787">
        <f t="shared" si="131"/>
        <v>0</v>
      </c>
      <c r="IBD97" s="787">
        <f t="shared" si="131"/>
        <v>0</v>
      </c>
      <c r="IBE97" s="787">
        <f t="shared" si="131"/>
        <v>0</v>
      </c>
      <c r="IBF97" s="787">
        <f t="shared" si="131"/>
        <v>0</v>
      </c>
      <c r="IBG97" s="787">
        <f t="shared" si="131"/>
        <v>0</v>
      </c>
      <c r="IBH97" s="787">
        <f t="shared" si="131"/>
        <v>0</v>
      </c>
      <c r="IBI97" s="787">
        <f t="shared" si="131"/>
        <v>0</v>
      </c>
      <c r="IBJ97" s="787">
        <f t="shared" si="131"/>
        <v>0</v>
      </c>
      <c r="IBK97" s="787">
        <f t="shared" si="131"/>
        <v>0</v>
      </c>
      <c r="IBL97" s="787">
        <f t="shared" si="131"/>
        <v>0</v>
      </c>
      <c r="IBM97" s="787">
        <f t="shared" si="131"/>
        <v>0</v>
      </c>
      <c r="IBN97" s="787">
        <f t="shared" ref="IBN97:IDY97" si="132">SUM(IBN96+IBN98)</f>
        <v>0</v>
      </c>
      <c r="IBO97" s="787">
        <f t="shared" si="132"/>
        <v>0</v>
      </c>
      <c r="IBP97" s="787">
        <f t="shared" si="132"/>
        <v>0</v>
      </c>
      <c r="IBQ97" s="787">
        <f t="shared" si="132"/>
        <v>0</v>
      </c>
      <c r="IBR97" s="787">
        <f t="shared" si="132"/>
        <v>0</v>
      </c>
      <c r="IBS97" s="787">
        <f t="shared" si="132"/>
        <v>0</v>
      </c>
      <c r="IBT97" s="787">
        <f t="shared" si="132"/>
        <v>0</v>
      </c>
      <c r="IBU97" s="787">
        <f t="shared" si="132"/>
        <v>0</v>
      </c>
      <c r="IBV97" s="787">
        <f t="shared" si="132"/>
        <v>0</v>
      </c>
      <c r="IBW97" s="787">
        <f t="shared" si="132"/>
        <v>0</v>
      </c>
      <c r="IBX97" s="787">
        <f t="shared" si="132"/>
        <v>0</v>
      </c>
      <c r="IBY97" s="787">
        <f t="shared" si="132"/>
        <v>0</v>
      </c>
      <c r="IBZ97" s="787">
        <f t="shared" si="132"/>
        <v>0</v>
      </c>
      <c r="ICA97" s="787">
        <f t="shared" si="132"/>
        <v>0</v>
      </c>
      <c r="ICB97" s="787">
        <f t="shared" si="132"/>
        <v>0</v>
      </c>
      <c r="ICC97" s="787">
        <f t="shared" si="132"/>
        <v>0</v>
      </c>
      <c r="ICD97" s="787">
        <f t="shared" si="132"/>
        <v>0</v>
      </c>
      <c r="ICE97" s="787">
        <f t="shared" si="132"/>
        <v>0</v>
      </c>
      <c r="ICF97" s="787">
        <f t="shared" si="132"/>
        <v>0</v>
      </c>
      <c r="ICG97" s="787">
        <f t="shared" si="132"/>
        <v>0</v>
      </c>
      <c r="ICH97" s="787">
        <f t="shared" si="132"/>
        <v>0</v>
      </c>
      <c r="ICI97" s="787">
        <f t="shared" si="132"/>
        <v>0</v>
      </c>
      <c r="ICJ97" s="787">
        <f t="shared" si="132"/>
        <v>0</v>
      </c>
      <c r="ICK97" s="787">
        <f t="shared" si="132"/>
        <v>0</v>
      </c>
      <c r="ICL97" s="787">
        <f t="shared" si="132"/>
        <v>0</v>
      </c>
      <c r="ICM97" s="787">
        <f t="shared" si="132"/>
        <v>0</v>
      </c>
      <c r="ICN97" s="787">
        <f t="shared" si="132"/>
        <v>0</v>
      </c>
      <c r="ICO97" s="787">
        <f t="shared" si="132"/>
        <v>0</v>
      </c>
      <c r="ICP97" s="787">
        <f t="shared" si="132"/>
        <v>0</v>
      </c>
      <c r="ICQ97" s="787">
        <f t="shared" si="132"/>
        <v>0</v>
      </c>
      <c r="ICR97" s="787">
        <f t="shared" si="132"/>
        <v>0</v>
      </c>
      <c r="ICS97" s="787">
        <f t="shared" si="132"/>
        <v>0</v>
      </c>
      <c r="ICT97" s="787">
        <f t="shared" si="132"/>
        <v>0</v>
      </c>
      <c r="ICU97" s="787">
        <f t="shared" si="132"/>
        <v>0</v>
      </c>
      <c r="ICV97" s="787">
        <f t="shared" si="132"/>
        <v>0</v>
      </c>
      <c r="ICW97" s="787">
        <f t="shared" si="132"/>
        <v>0</v>
      </c>
      <c r="ICX97" s="787">
        <f t="shared" si="132"/>
        <v>0</v>
      </c>
      <c r="ICY97" s="787">
        <f t="shared" si="132"/>
        <v>0</v>
      </c>
      <c r="ICZ97" s="787">
        <f t="shared" si="132"/>
        <v>0</v>
      </c>
      <c r="IDA97" s="787">
        <f t="shared" si="132"/>
        <v>0</v>
      </c>
      <c r="IDB97" s="787">
        <f t="shared" si="132"/>
        <v>0</v>
      </c>
      <c r="IDC97" s="787">
        <f t="shared" si="132"/>
        <v>0</v>
      </c>
      <c r="IDD97" s="787">
        <f t="shared" si="132"/>
        <v>0</v>
      </c>
      <c r="IDE97" s="787">
        <f t="shared" si="132"/>
        <v>0</v>
      </c>
      <c r="IDF97" s="787">
        <f t="shared" si="132"/>
        <v>0</v>
      </c>
      <c r="IDG97" s="787">
        <f t="shared" si="132"/>
        <v>0</v>
      </c>
      <c r="IDH97" s="787">
        <f t="shared" si="132"/>
        <v>0</v>
      </c>
      <c r="IDI97" s="787">
        <f t="shared" si="132"/>
        <v>0</v>
      </c>
      <c r="IDJ97" s="787">
        <f t="shared" si="132"/>
        <v>0</v>
      </c>
      <c r="IDK97" s="787">
        <f t="shared" si="132"/>
        <v>0</v>
      </c>
      <c r="IDL97" s="787">
        <f t="shared" si="132"/>
        <v>0</v>
      </c>
      <c r="IDM97" s="787">
        <f t="shared" si="132"/>
        <v>0</v>
      </c>
      <c r="IDN97" s="787">
        <f t="shared" si="132"/>
        <v>0</v>
      </c>
      <c r="IDO97" s="787">
        <f t="shared" si="132"/>
        <v>0</v>
      </c>
      <c r="IDP97" s="787">
        <f t="shared" si="132"/>
        <v>0</v>
      </c>
      <c r="IDQ97" s="787">
        <f t="shared" si="132"/>
        <v>0</v>
      </c>
      <c r="IDR97" s="787">
        <f t="shared" si="132"/>
        <v>0</v>
      </c>
      <c r="IDS97" s="787">
        <f t="shared" si="132"/>
        <v>0</v>
      </c>
      <c r="IDT97" s="787">
        <f t="shared" si="132"/>
        <v>0</v>
      </c>
      <c r="IDU97" s="787">
        <f t="shared" si="132"/>
        <v>0</v>
      </c>
      <c r="IDV97" s="787">
        <f t="shared" si="132"/>
        <v>0</v>
      </c>
      <c r="IDW97" s="787">
        <f t="shared" si="132"/>
        <v>0</v>
      </c>
      <c r="IDX97" s="787">
        <f t="shared" si="132"/>
        <v>0</v>
      </c>
      <c r="IDY97" s="787">
        <f t="shared" si="132"/>
        <v>0</v>
      </c>
      <c r="IDZ97" s="787">
        <f t="shared" ref="IDZ97:IGK97" si="133">SUM(IDZ96+IDZ98)</f>
        <v>0</v>
      </c>
      <c r="IEA97" s="787">
        <f t="shared" si="133"/>
        <v>0</v>
      </c>
      <c r="IEB97" s="787">
        <f t="shared" si="133"/>
        <v>0</v>
      </c>
      <c r="IEC97" s="787">
        <f t="shared" si="133"/>
        <v>0</v>
      </c>
      <c r="IED97" s="787">
        <f t="shared" si="133"/>
        <v>0</v>
      </c>
      <c r="IEE97" s="787">
        <f t="shared" si="133"/>
        <v>0</v>
      </c>
      <c r="IEF97" s="787">
        <f t="shared" si="133"/>
        <v>0</v>
      </c>
      <c r="IEG97" s="787">
        <f t="shared" si="133"/>
        <v>0</v>
      </c>
      <c r="IEH97" s="787">
        <f t="shared" si="133"/>
        <v>0</v>
      </c>
      <c r="IEI97" s="787">
        <f t="shared" si="133"/>
        <v>0</v>
      </c>
      <c r="IEJ97" s="787">
        <f t="shared" si="133"/>
        <v>0</v>
      </c>
      <c r="IEK97" s="787">
        <f t="shared" si="133"/>
        <v>0</v>
      </c>
      <c r="IEL97" s="787">
        <f t="shared" si="133"/>
        <v>0</v>
      </c>
      <c r="IEM97" s="787">
        <f t="shared" si="133"/>
        <v>0</v>
      </c>
      <c r="IEN97" s="787">
        <f t="shared" si="133"/>
        <v>0</v>
      </c>
      <c r="IEO97" s="787">
        <f t="shared" si="133"/>
        <v>0</v>
      </c>
      <c r="IEP97" s="787">
        <f t="shared" si="133"/>
        <v>0</v>
      </c>
      <c r="IEQ97" s="787">
        <f t="shared" si="133"/>
        <v>0</v>
      </c>
      <c r="IER97" s="787">
        <f t="shared" si="133"/>
        <v>0</v>
      </c>
      <c r="IES97" s="787">
        <f t="shared" si="133"/>
        <v>0</v>
      </c>
      <c r="IET97" s="787">
        <f t="shared" si="133"/>
        <v>0</v>
      </c>
      <c r="IEU97" s="787">
        <f t="shared" si="133"/>
        <v>0</v>
      </c>
      <c r="IEV97" s="787">
        <f t="shared" si="133"/>
        <v>0</v>
      </c>
      <c r="IEW97" s="787">
        <f t="shared" si="133"/>
        <v>0</v>
      </c>
      <c r="IEX97" s="787">
        <f t="shared" si="133"/>
        <v>0</v>
      </c>
      <c r="IEY97" s="787">
        <f t="shared" si="133"/>
        <v>0</v>
      </c>
      <c r="IEZ97" s="787">
        <f t="shared" si="133"/>
        <v>0</v>
      </c>
      <c r="IFA97" s="787">
        <f t="shared" si="133"/>
        <v>0</v>
      </c>
      <c r="IFB97" s="787">
        <f t="shared" si="133"/>
        <v>0</v>
      </c>
      <c r="IFC97" s="787">
        <f t="shared" si="133"/>
        <v>0</v>
      </c>
      <c r="IFD97" s="787">
        <f t="shared" si="133"/>
        <v>0</v>
      </c>
      <c r="IFE97" s="787">
        <f t="shared" si="133"/>
        <v>0</v>
      </c>
      <c r="IFF97" s="787">
        <f t="shared" si="133"/>
        <v>0</v>
      </c>
      <c r="IFG97" s="787">
        <f t="shared" si="133"/>
        <v>0</v>
      </c>
      <c r="IFH97" s="787">
        <f t="shared" si="133"/>
        <v>0</v>
      </c>
      <c r="IFI97" s="787">
        <f t="shared" si="133"/>
        <v>0</v>
      </c>
      <c r="IFJ97" s="787">
        <f t="shared" si="133"/>
        <v>0</v>
      </c>
      <c r="IFK97" s="787">
        <f t="shared" si="133"/>
        <v>0</v>
      </c>
      <c r="IFL97" s="787">
        <f t="shared" si="133"/>
        <v>0</v>
      </c>
      <c r="IFM97" s="787">
        <f t="shared" si="133"/>
        <v>0</v>
      </c>
      <c r="IFN97" s="787">
        <f t="shared" si="133"/>
        <v>0</v>
      </c>
      <c r="IFO97" s="787">
        <f t="shared" si="133"/>
        <v>0</v>
      </c>
      <c r="IFP97" s="787">
        <f t="shared" si="133"/>
        <v>0</v>
      </c>
      <c r="IFQ97" s="787">
        <f t="shared" si="133"/>
        <v>0</v>
      </c>
      <c r="IFR97" s="787">
        <f t="shared" si="133"/>
        <v>0</v>
      </c>
      <c r="IFS97" s="787">
        <f t="shared" si="133"/>
        <v>0</v>
      </c>
      <c r="IFT97" s="787">
        <f t="shared" si="133"/>
        <v>0</v>
      </c>
      <c r="IFU97" s="787">
        <f t="shared" si="133"/>
        <v>0</v>
      </c>
      <c r="IFV97" s="787">
        <f t="shared" si="133"/>
        <v>0</v>
      </c>
      <c r="IFW97" s="787">
        <f t="shared" si="133"/>
        <v>0</v>
      </c>
      <c r="IFX97" s="787">
        <f t="shared" si="133"/>
        <v>0</v>
      </c>
      <c r="IFY97" s="787">
        <f t="shared" si="133"/>
        <v>0</v>
      </c>
      <c r="IFZ97" s="787">
        <f t="shared" si="133"/>
        <v>0</v>
      </c>
      <c r="IGA97" s="787">
        <f t="shared" si="133"/>
        <v>0</v>
      </c>
      <c r="IGB97" s="787">
        <f t="shared" si="133"/>
        <v>0</v>
      </c>
      <c r="IGC97" s="787">
        <f t="shared" si="133"/>
        <v>0</v>
      </c>
      <c r="IGD97" s="787">
        <f t="shared" si="133"/>
        <v>0</v>
      </c>
      <c r="IGE97" s="787">
        <f t="shared" si="133"/>
        <v>0</v>
      </c>
      <c r="IGF97" s="787">
        <f t="shared" si="133"/>
        <v>0</v>
      </c>
      <c r="IGG97" s="787">
        <f t="shared" si="133"/>
        <v>0</v>
      </c>
      <c r="IGH97" s="787">
        <f t="shared" si="133"/>
        <v>0</v>
      </c>
      <c r="IGI97" s="787">
        <f t="shared" si="133"/>
        <v>0</v>
      </c>
      <c r="IGJ97" s="787">
        <f t="shared" si="133"/>
        <v>0</v>
      </c>
      <c r="IGK97" s="787">
        <f t="shared" si="133"/>
        <v>0</v>
      </c>
      <c r="IGL97" s="787">
        <f t="shared" ref="IGL97:IIW97" si="134">SUM(IGL96+IGL98)</f>
        <v>0</v>
      </c>
      <c r="IGM97" s="787">
        <f t="shared" si="134"/>
        <v>0</v>
      </c>
      <c r="IGN97" s="787">
        <f t="shared" si="134"/>
        <v>0</v>
      </c>
      <c r="IGO97" s="787">
        <f t="shared" si="134"/>
        <v>0</v>
      </c>
      <c r="IGP97" s="787">
        <f t="shared" si="134"/>
        <v>0</v>
      </c>
      <c r="IGQ97" s="787">
        <f t="shared" si="134"/>
        <v>0</v>
      </c>
      <c r="IGR97" s="787">
        <f t="shared" si="134"/>
        <v>0</v>
      </c>
      <c r="IGS97" s="787">
        <f t="shared" si="134"/>
        <v>0</v>
      </c>
      <c r="IGT97" s="787">
        <f t="shared" si="134"/>
        <v>0</v>
      </c>
      <c r="IGU97" s="787">
        <f t="shared" si="134"/>
        <v>0</v>
      </c>
      <c r="IGV97" s="787">
        <f t="shared" si="134"/>
        <v>0</v>
      </c>
      <c r="IGW97" s="787">
        <f t="shared" si="134"/>
        <v>0</v>
      </c>
      <c r="IGX97" s="787">
        <f t="shared" si="134"/>
        <v>0</v>
      </c>
      <c r="IGY97" s="787">
        <f t="shared" si="134"/>
        <v>0</v>
      </c>
      <c r="IGZ97" s="787">
        <f t="shared" si="134"/>
        <v>0</v>
      </c>
      <c r="IHA97" s="787">
        <f t="shared" si="134"/>
        <v>0</v>
      </c>
      <c r="IHB97" s="787">
        <f t="shared" si="134"/>
        <v>0</v>
      </c>
      <c r="IHC97" s="787">
        <f t="shared" si="134"/>
        <v>0</v>
      </c>
      <c r="IHD97" s="787">
        <f t="shared" si="134"/>
        <v>0</v>
      </c>
      <c r="IHE97" s="787">
        <f t="shared" si="134"/>
        <v>0</v>
      </c>
      <c r="IHF97" s="787">
        <f t="shared" si="134"/>
        <v>0</v>
      </c>
      <c r="IHG97" s="787">
        <f t="shared" si="134"/>
        <v>0</v>
      </c>
      <c r="IHH97" s="787">
        <f t="shared" si="134"/>
        <v>0</v>
      </c>
      <c r="IHI97" s="787">
        <f t="shared" si="134"/>
        <v>0</v>
      </c>
      <c r="IHJ97" s="787">
        <f t="shared" si="134"/>
        <v>0</v>
      </c>
      <c r="IHK97" s="787">
        <f t="shared" si="134"/>
        <v>0</v>
      </c>
      <c r="IHL97" s="787">
        <f t="shared" si="134"/>
        <v>0</v>
      </c>
      <c r="IHM97" s="787">
        <f t="shared" si="134"/>
        <v>0</v>
      </c>
      <c r="IHN97" s="787">
        <f t="shared" si="134"/>
        <v>0</v>
      </c>
      <c r="IHO97" s="787">
        <f t="shared" si="134"/>
        <v>0</v>
      </c>
      <c r="IHP97" s="787">
        <f t="shared" si="134"/>
        <v>0</v>
      </c>
      <c r="IHQ97" s="787">
        <f t="shared" si="134"/>
        <v>0</v>
      </c>
      <c r="IHR97" s="787">
        <f t="shared" si="134"/>
        <v>0</v>
      </c>
      <c r="IHS97" s="787">
        <f t="shared" si="134"/>
        <v>0</v>
      </c>
      <c r="IHT97" s="787">
        <f t="shared" si="134"/>
        <v>0</v>
      </c>
      <c r="IHU97" s="787">
        <f t="shared" si="134"/>
        <v>0</v>
      </c>
      <c r="IHV97" s="787">
        <f t="shared" si="134"/>
        <v>0</v>
      </c>
      <c r="IHW97" s="787">
        <f t="shared" si="134"/>
        <v>0</v>
      </c>
      <c r="IHX97" s="787">
        <f t="shared" si="134"/>
        <v>0</v>
      </c>
      <c r="IHY97" s="787">
        <f t="shared" si="134"/>
        <v>0</v>
      </c>
      <c r="IHZ97" s="787">
        <f t="shared" si="134"/>
        <v>0</v>
      </c>
      <c r="IIA97" s="787">
        <f t="shared" si="134"/>
        <v>0</v>
      </c>
      <c r="IIB97" s="787">
        <f t="shared" si="134"/>
        <v>0</v>
      </c>
      <c r="IIC97" s="787">
        <f t="shared" si="134"/>
        <v>0</v>
      </c>
      <c r="IID97" s="787">
        <f t="shared" si="134"/>
        <v>0</v>
      </c>
      <c r="IIE97" s="787">
        <f t="shared" si="134"/>
        <v>0</v>
      </c>
      <c r="IIF97" s="787">
        <f t="shared" si="134"/>
        <v>0</v>
      </c>
      <c r="IIG97" s="787">
        <f t="shared" si="134"/>
        <v>0</v>
      </c>
      <c r="IIH97" s="787">
        <f t="shared" si="134"/>
        <v>0</v>
      </c>
      <c r="III97" s="787">
        <f t="shared" si="134"/>
        <v>0</v>
      </c>
      <c r="IIJ97" s="787">
        <f t="shared" si="134"/>
        <v>0</v>
      </c>
      <c r="IIK97" s="787">
        <f t="shared" si="134"/>
        <v>0</v>
      </c>
      <c r="IIL97" s="787">
        <f t="shared" si="134"/>
        <v>0</v>
      </c>
      <c r="IIM97" s="787">
        <f t="shared" si="134"/>
        <v>0</v>
      </c>
      <c r="IIN97" s="787">
        <f t="shared" si="134"/>
        <v>0</v>
      </c>
      <c r="IIO97" s="787">
        <f t="shared" si="134"/>
        <v>0</v>
      </c>
      <c r="IIP97" s="787">
        <f t="shared" si="134"/>
        <v>0</v>
      </c>
      <c r="IIQ97" s="787">
        <f t="shared" si="134"/>
        <v>0</v>
      </c>
      <c r="IIR97" s="787">
        <f t="shared" si="134"/>
        <v>0</v>
      </c>
      <c r="IIS97" s="787">
        <f t="shared" si="134"/>
        <v>0</v>
      </c>
      <c r="IIT97" s="787">
        <f t="shared" si="134"/>
        <v>0</v>
      </c>
      <c r="IIU97" s="787">
        <f t="shared" si="134"/>
        <v>0</v>
      </c>
      <c r="IIV97" s="787">
        <f t="shared" si="134"/>
        <v>0</v>
      </c>
      <c r="IIW97" s="787">
        <f t="shared" si="134"/>
        <v>0</v>
      </c>
      <c r="IIX97" s="787">
        <f t="shared" ref="IIX97:ILI97" si="135">SUM(IIX96+IIX98)</f>
        <v>0</v>
      </c>
      <c r="IIY97" s="787">
        <f t="shared" si="135"/>
        <v>0</v>
      </c>
      <c r="IIZ97" s="787">
        <f t="shared" si="135"/>
        <v>0</v>
      </c>
      <c r="IJA97" s="787">
        <f t="shared" si="135"/>
        <v>0</v>
      </c>
      <c r="IJB97" s="787">
        <f t="shared" si="135"/>
        <v>0</v>
      </c>
      <c r="IJC97" s="787">
        <f t="shared" si="135"/>
        <v>0</v>
      </c>
      <c r="IJD97" s="787">
        <f t="shared" si="135"/>
        <v>0</v>
      </c>
      <c r="IJE97" s="787">
        <f t="shared" si="135"/>
        <v>0</v>
      </c>
      <c r="IJF97" s="787">
        <f t="shared" si="135"/>
        <v>0</v>
      </c>
      <c r="IJG97" s="787">
        <f t="shared" si="135"/>
        <v>0</v>
      </c>
      <c r="IJH97" s="787">
        <f t="shared" si="135"/>
        <v>0</v>
      </c>
      <c r="IJI97" s="787">
        <f t="shared" si="135"/>
        <v>0</v>
      </c>
      <c r="IJJ97" s="787">
        <f t="shared" si="135"/>
        <v>0</v>
      </c>
      <c r="IJK97" s="787">
        <f t="shared" si="135"/>
        <v>0</v>
      </c>
      <c r="IJL97" s="787">
        <f t="shared" si="135"/>
        <v>0</v>
      </c>
      <c r="IJM97" s="787">
        <f t="shared" si="135"/>
        <v>0</v>
      </c>
      <c r="IJN97" s="787">
        <f t="shared" si="135"/>
        <v>0</v>
      </c>
      <c r="IJO97" s="787">
        <f t="shared" si="135"/>
        <v>0</v>
      </c>
      <c r="IJP97" s="787">
        <f t="shared" si="135"/>
        <v>0</v>
      </c>
      <c r="IJQ97" s="787">
        <f t="shared" si="135"/>
        <v>0</v>
      </c>
      <c r="IJR97" s="787">
        <f t="shared" si="135"/>
        <v>0</v>
      </c>
      <c r="IJS97" s="787">
        <f t="shared" si="135"/>
        <v>0</v>
      </c>
      <c r="IJT97" s="787">
        <f t="shared" si="135"/>
        <v>0</v>
      </c>
      <c r="IJU97" s="787">
        <f t="shared" si="135"/>
        <v>0</v>
      </c>
      <c r="IJV97" s="787">
        <f t="shared" si="135"/>
        <v>0</v>
      </c>
      <c r="IJW97" s="787">
        <f t="shared" si="135"/>
        <v>0</v>
      </c>
      <c r="IJX97" s="787">
        <f t="shared" si="135"/>
        <v>0</v>
      </c>
      <c r="IJY97" s="787">
        <f t="shared" si="135"/>
        <v>0</v>
      </c>
      <c r="IJZ97" s="787">
        <f t="shared" si="135"/>
        <v>0</v>
      </c>
      <c r="IKA97" s="787">
        <f t="shared" si="135"/>
        <v>0</v>
      </c>
      <c r="IKB97" s="787">
        <f t="shared" si="135"/>
        <v>0</v>
      </c>
      <c r="IKC97" s="787">
        <f t="shared" si="135"/>
        <v>0</v>
      </c>
      <c r="IKD97" s="787">
        <f t="shared" si="135"/>
        <v>0</v>
      </c>
      <c r="IKE97" s="787">
        <f t="shared" si="135"/>
        <v>0</v>
      </c>
      <c r="IKF97" s="787">
        <f t="shared" si="135"/>
        <v>0</v>
      </c>
      <c r="IKG97" s="787">
        <f t="shared" si="135"/>
        <v>0</v>
      </c>
      <c r="IKH97" s="787">
        <f t="shared" si="135"/>
        <v>0</v>
      </c>
      <c r="IKI97" s="787">
        <f t="shared" si="135"/>
        <v>0</v>
      </c>
      <c r="IKJ97" s="787">
        <f t="shared" si="135"/>
        <v>0</v>
      </c>
      <c r="IKK97" s="787">
        <f t="shared" si="135"/>
        <v>0</v>
      </c>
      <c r="IKL97" s="787">
        <f t="shared" si="135"/>
        <v>0</v>
      </c>
      <c r="IKM97" s="787">
        <f t="shared" si="135"/>
        <v>0</v>
      </c>
      <c r="IKN97" s="787">
        <f t="shared" si="135"/>
        <v>0</v>
      </c>
      <c r="IKO97" s="787">
        <f t="shared" si="135"/>
        <v>0</v>
      </c>
      <c r="IKP97" s="787">
        <f t="shared" si="135"/>
        <v>0</v>
      </c>
      <c r="IKQ97" s="787">
        <f t="shared" si="135"/>
        <v>0</v>
      </c>
      <c r="IKR97" s="787">
        <f t="shared" si="135"/>
        <v>0</v>
      </c>
      <c r="IKS97" s="787">
        <f t="shared" si="135"/>
        <v>0</v>
      </c>
      <c r="IKT97" s="787">
        <f t="shared" si="135"/>
        <v>0</v>
      </c>
      <c r="IKU97" s="787">
        <f t="shared" si="135"/>
        <v>0</v>
      </c>
      <c r="IKV97" s="787">
        <f t="shared" si="135"/>
        <v>0</v>
      </c>
      <c r="IKW97" s="787">
        <f t="shared" si="135"/>
        <v>0</v>
      </c>
      <c r="IKX97" s="787">
        <f t="shared" si="135"/>
        <v>0</v>
      </c>
      <c r="IKY97" s="787">
        <f t="shared" si="135"/>
        <v>0</v>
      </c>
      <c r="IKZ97" s="787">
        <f t="shared" si="135"/>
        <v>0</v>
      </c>
      <c r="ILA97" s="787">
        <f t="shared" si="135"/>
        <v>0</v>
      </c>
      <c r="ILB97" s="787">
        <f t="shared" si="135"/>
        <v>0</v>
      </c>
      <c r="ILC97" s="787">
        <f t="shared" si="135"/>
        <v>0</v>
      </c>
      <c r="ILD97" s="787">
        <f t="shared" si="135"/>
        <v>0</v>
      </c>
      <c r="ILE97" s="787">
        <f t="shared" si="135"/>
        <v>0</v>
      </c>
      <c r="ILF97" s="787">
        <f t="shared" si="135"/>
        <v>0</v>
      </c>
      <c r="ILG97" s="787">
        <f t="shared" si="135"/>
        <v>0</v>
      </c>
      <c r="ILH97" s="787">
        <f t="shared" si="135"/>
        <v>0</v>
      </c>
      <c r="ILI97" s="787">
        <f t="shared" si="135"/>
        <v>0</v>
      </c>
      <c r="ILJ97" s="787">
        <f t="shared" ref="ILJ97:INU97" si="136">SUM(ILJ96+ILJ98)</f>
        <v>0</v>
      </c>
      <c r="ILK97" s="787">
        <f t="shared" si="136"/>
        <v>0</v>
      </c>
      <c r="ILL97" s="787">
        <f t="shared" si="136"/>
        <v>0</v>
      </c>
      <c r="ILM97" s="787">
        <f t="shared" si="136"/>
        <v>0</v>
      </c>
      <c r="ILN97" s="787">
        <f t="shared" si="136"/>
        <v>0</v>
      </c>
      <c r="ILO97" s="787">
        <f t="shared" si="136"/>
        <v>0</v>
      </c>
      <c r="ILP97" s="787">
        <f t="shared" si="136"/>
        <v>0</v>
      </c>
      <c r="ILQ97" s="787">
        <f t="shared" si="136"/>
        <v>0</v>
      </c>
      <c r="ILR97" s="787">
        <f t="shared" si="136"/>
        <v>0</v>
      </c>
      <c r="ILS97" s="787">
        <f t="shared" si="136"/>
        <v>0</v>
      </c>
      <c r="ILT97" s="787">
        <f t="shared" si="136"/>
        <v>0</v>
      </c>
      <c r="ILU97" s="787">
        <f t="shared" si="136"/>
        <v>0</v>
      </c>
      <c r="ILV97" s="787">
        <f t="shared" si="136"/>
        <v>0</v>
      </c>
      <c r="ILW97" s="787">
        <f t="shared" si="136"/>
        <v>0</v>
      </c>
      <c r="ILX97" s="787">
        <f t="shared" si="136"/>
        <v>0</v>
      </c>
      <c r="ILY97" s="787">
        <f t="shared" si="136"/>
        <v>0</v>
      </c>
      <c r="ILZ97" s="787">
        <f t="shared" si="136"/>
        <v>0</v>
      </c>
      <c r="IMA97" s="787">
        <f t="shared" si="136"/>
        <v>0</v>
      </c>
      <c r="IMB97" s="787">
        <f t="shared" si="136"/>
        <v>0</v>
      </c>
      <c r="IMC97" s="787">
        <f t="shared" si="136"/>
        <v>0</v>
      </c>
      <c r="IMD97" s="787">
        <f t="shared" si="136"/>
        <v>0</v>
      </c>
      <c r="IME97" s="787">
        <f t="shared" si="136"/>
        <v>0</v>
      </c>
      <c r="IMF97" s="787">
        <f t="shared" si="136"/>
        <v>0</v>
      </c>
      <c r="IMG97" s="787">
        <f t="shared" si="136"/>
        <v>0</v>
      </c>
      <c r="IMH97" s="787">
        <f t="shared" si="136"/>
        <v>0</v>
      </c>
      <c r="IMI97" s="787">
        <f t="shared" si="136"/>
        <v>0</v>
      </c>
      <c r="IMJ97" s="787">
        <f t="shared" si="136"/>
        <v>0</v>
      </c>
      <c r="IMK97" s="787">
        <f t="shared" si="136"/>
        <v>0</v>
      </c>
      <c r="IML97" s="787">
        <f t="shared" si="136"/>
        <v>0</v>
      </c>
      <c r="IMM97" s="787">
        <f t="shared" si="136"/>
        <v>0</v>
      </c>
      <c r="IMN97" s="787">
        <f t="shared" si="136"/>
        <v>0</v>
      </c>
      <c r="IMO97" s="787">
        <f t="shared" si="136"/>
        <v>0</v>
      </c>
      <c r="IMP97" s="787">
        <f t="shared" si="136"/>
        <v>0</v>
      </c>
      <c r="IMQ97" s="787">
        <f t="shared" si="136"/>
        <v>0</v>
      </c>
      <c r="IMR97" s="787">
        <f t="shared" si="136"/>
        <v>0</v>
      </c>
      <c r="IMS97" s="787">
        <f t="shared" si="136"/>
        <v>0</v>
      </c>
      <c r="IMT97" s="787">
        <f t="shared" si="136"/>
        <v>0</v>
      </c>
      <c r="IMU97" s="787">
        <f t="shared" si="136"/>
        <v>0</v>
      </c>
      <c r="IMV97" s="787">
        <f t="shared" si="136"/>
        <v>0</v>
      </c>
      <c r="IMW97" s="787">
        <f t="shared" si="136"/>
        <v>0</v>
      </c>
      <c r="IMX97" s="787">
        <f t="shared" si="136"/>
        <v>0</v>
      </c>
      <c r="IMY97" s="787">
        <f t="shared" si="136"/>
        <v>0</v>
      </c>
      <c r="IMZ97" s="787">
        <f t="shared" si="136"/>
        <v>0</v>
      </c>
      <c r="INA97" s="787">
        <f t="shared" si="136"/>
        <v>0</v>
      </c>
      <c r="INB97" s="787">
        <f t="shared" si="136"/>
        <v>0</v>
      </c>
      <c r="INC97" s="787">
        <f t="shared" si="136"/>
        <v>0</v>
      </c>
      <c r="IND97" s="787">
        <f t="shared" si="136"/>
        <v>0</v>
      </c>
      <c r="INE97" s="787">
        <f t="shared" si="136"/>
        <v>0</v>
      </c>
      <c r="INF97" s="787">
        <f t="shared" si="136"/>
        <v>0</v>
      </c>
      <c r="ING97" s="787">
        <f t="shared" si="136"/>
        <v>0</v>
      </c>
      <c r="INH97" s="787">
        <f t="shared" si="136"/>
        <v>0</v>
      </c>
      <c r="INI97" s="787">
        <f t="shared" si="136"/>
        <v>0</v>
      </c>
      <c r="INJ97" s="787">
        <f t="shared" si="136"/>
        <v>0</v>
      </c>
      <c r="INK97" s="787">
        <f t="shared" si="136"/>
        <v>0</v>
      </c>
      <c r="INL97" s="787">
        <f t="shared" si="136"/>
        <v>0</v>
      </c>
      <c r="INM97" s="787">
        <f t="shared" si="136"/>
        <v>0</v>
      </c>
      <c r="INN97" s="787">
        <f t="shared" si="136"/>
        <v>0</v>
      </c>
      <c r="INO97" s="787">
        <f t="shared" si="136"/>
        <v>0</v>
      </c>
      <c r="INP97" s="787">
        <f t="shared" si="136"/>
        <v>0</v>
      </c>
      <c r="INQ97" s="787">
        <f t="shared" si="136"/>
        <v>0</v>
      </c>
      <c r="INR97" s="787">
        <f t="shared" si="136"/>
        <v>0</v>
      </c>
      <c r="INS97" s="787">
        <f t="shared" si="136"/>
        <v>0</v>
      </c>
      <c r="INT97" s="787">
        <f t="shared" si="136"/>
        <v>0</v>
      </c>
      <c r="INU97" s="787">
        <f t="shared" si="136"/>
        <v>0</v>
      </c>
      <c r="INV97" s="787">
        <f t="shared" ref="INV97:IQG97" si="137">SUM(INV96+INV98)</f>
        <v>0</v>
      </c>
      <c r="INW97" s="787">
        <f t="shared" si="137"/>
        <v>0</v>
      </c>
      <c r="INX97" s="787">
        <f t="shared" si="137"/>
        <v>0</v>
      </c>
      <c r="INY97" s="787">
        <f t="shared" si="137"/>
        <v>0</v>
      </c>
      <c r="INZ97" s="787">
        <f t="shared" si="137"/>
        <v>0</v>
      </c>
      <c r="IOA97" s="787">
        <f t="shared" si="137"/>
        <v>0</v>
      </c>
      <c r="IOB97" s="787">
        <f t="shared" si="137"/>
        <v>0</v>
      </c>
      <c r="IOC97" s="787">
        <f t="shared" si="137"/>
        <v>0</v>
      </c>
      <c r="IOD97" s="787">
        <f t="shared" si="137"/>
        <v>0</v>
      </c>
      <c r="IOE97" s="787">
        <f t="shared" si="137"/>
        <v>0</v>
      </c>
      <c r="IOF97" s="787">
        <f t="shared" si="137"/>
        <v>0</v>
      </c>
      <c r="IOG97" s="787">
        <f t="shared" si="137"/>
        <v>0</v>
      </c>
      <c r="IOH97" s="787">
        <f t="shared" si="137"/>
        <v>0</v>
      </c>
      <c r="IOI97" s="787">
        <f t="shared" si="137"/>
        <v>0</v>
      </c>
      <c r="IOJ97" s="787">
        <f t="shared" si="137"/>
        <v>0</v>
      </c>
      <c r="IOK97" s="787">
        <f t="shared" si="137"/>
        <v>0</v>
      </c>
      <c r="IOL97" s="787">
        <f t="shared" si="137"/>
        <v>0</v>
      </c>
      <c r="IOM97" s="787">
        <f t="shared" si="137"/>
        <v>0</v>
      </c>
      <c r="ION97" s="787">
        <f t="shared" si="137"/>
        <v>0</v>
      </c>
      <c r="IOO97" s="787">
        <f t="shared" si="137"/>
        <v>0</v>
      </c>
      <c r="IOP97" s="787">
        <f t="shared" si="137"/>
        <v>0</v>
      </c>
      <c r="IOQ97" s="787">
        <f t="shared" si="137"/>
        <v>0</v>
      </c>
      <c r="IOR97" s="787">
        <f t="shared" si="137"/>
        <v>0</v>
      </c>
      <c r="IOS97" s="787">
        <f t="shared" si="137"/>
        <v>0</v>
      </c>
      <c r="IOT97" s="787">
        <f t="shared" si="137"/>
        <v>0</v>
      </c>
      <c r="IOU97" s="787">
        <f t="shared" si="137"/>
        <v>0</v>
      </c>
      <c r="IOV97" s="787">
        <f t="shared" si="137"/>
        <v>0</v>
      </c>
      <c r="IOW97" s="787">
        <f t="shared" si="137"/>
        <v>0</v>
      </c>
      <c r="IOX97" s="787">
        <f t="shared" si="137"/>
        <v>0</v>
      </c>
      <c r="IOY97" s="787">
        <f t="shared" si="137"/>
        <v>0</v>
      </c>
      <c r="IOZ97" s="787">
        <f t="shared" si="137"/>
        <v>0</v>
      </c>
      <c r="IPA97" s="787">
        <f t="shared" si="137"/>
        <v>0</v>
      </c>
      <c r="IPB97" s="787">
        <f t="shared" si="137"/>
        <v>0</v>
      </c>
      <c r="IPC97" s="787">
        <f t="shared" si="137"/>
        <v>0</v>
      </c>
      <c r="IPD97" s="787">
        <f t="shared" si="137"/>
        <v>0</v>
      </c>
      <c r="IPE97" s="787">
        <f t="shared" si="137"/>
        <v>0</v>
      </c>
      <c r="IPF97" s="787">
        <f t="shared" si="137"/>
        <v>0</v>
      </c>
      <c r="IPG97" s="787">
        <f t="shared" si="137"/>
        <v>0</v>
      </c>
      <c r="IPH97" s="787">
        <f t="shared" si="137"/>
        <v>0</v>
      </c>
      <c r="IPI97" s="787">
        <f t="shared" si="137"/>
        <v>0</v>
      </c>
      <c r="IPJ97" s="787">
        <f t="shared" si="137"/>
        <v>0</v>
      </c>
      <c r="IPK97" s="787">
        <f t="shared" si="137"/>
        <v>0</v>
      </c>
      <c r="IPL97" s="787">
        <f t="shared" si="137"/>
        <v>0</v>
      </c>
      <c r="IPM97" s="787">
        <f t="shared" si="137"/>
        <v>0</v>
      </c>
      <c r="IPN97" s="787">
        <f t="shared" si="137"/>
        <v>0</v>
      </c>
      <c r="IPO97" s="787">
        <f t="shared" si="137"/>
        <v>0</v>
      </c>
      <c r="IPP97" s="787">
        <f t="shared" si="137"/>
        <v>0</v>
      </c>
      <c r="IPQ97" s="787">
        <f t="shared" si="137"/>
        <v>0</v>
      </c>
      <c r="IPR97" s="787">
        <f t="shared" si="137"/>
        <v>0</v>
      </c>
      <c r="IPS97" s="787">
        <f t="shared" si="137"/>
        <v>0</v>
      </c>
      <c r="IPT97" s="787">
        <f t="shared" si="137"/>
        <v>0</v>
      </c>
      <c r="IPU97" s="787">
        <f t="shared" si="137"/>
        <v>0</v>
      </c>
      <c r="IPV97" s="787">
        <f t="shared" si="137"/>
        <v>0</v>
      </c>
      <c r="IPW97" s="787">
        <f t="shared" si="137"/>
        <v>0</v>
      </c>
      <c r="IPX97" s="787">
        <f t="shared" si="137"/>
        <v>0</v>
      </c>
      <c r="IPY97" s="787">
        <f t="shared" si="137"/>
        <v>0</v>
      </c>
      <c r="IPZ97" s="787">
        <f t="shared" si="137"/>
        <v>0</v>
      </c>
      <c r="IQA97" s="787">
        <f t="shared" si="137"/>
        <v>0</v>
      </c>
      <c r="IQB97" s="787">
        <f t="shared" si="137"/>
        <v>0</v>
      </c>
      <c r="IQC97" s="787">
        <f t="shared" si="137"/>
        <v>0</v>
      </c>
      <c r="IQD97" s="787">
        <f t="shared" si="137"/>
        <v>0</v>
      </c>
      <c r="IQE97" s="787">
        <f t="shared" si="137"/>
        <v>0</v>
      </c>
      <c r="IQF97" s="787">
        <f t="shared" si="137"/>
        <v>0</v>
      </c>
      <c r="IQG97" s="787">
        <f t="shared" si="137"/>
        <v>0</v>
      </c>
      <c r="IQH97" s="787">
        <f t="shared" ref="IQH97:ISS97" si="138">SUM(IQH96+IQH98)</f>
        <v>0</v>
      </c>
      <c r="IQI97" s="787">
        <f t="shared" si="138"/>
        <v>0</v>
      </c>
      <c r="IQJ97" s="787">
        <f t="shared" si="138"/>
        <v>0</v>
      </c>
      <c r="IQK97" s="787">
        <f t="shared" si="138"/>
        <v>0</v>
      </c>
      <c r="IQL97" s="787">
        <f t="shared" si="138"/>
        <v>0</v>
      </c>
      <c r="IQM97" s="787">
        <f t="shared" si="138"/>
        <v>0</v>
      </c>
      <c r="IQN97" s="787">
        <f t="shared" si="138"/>
        <v>0</v>
      </c>
      <c r="IQO97" s="787">
        <f t="shared" si="138"/>
        <v>0</v>
      </c>
      <c r="IQP97" s="787">
        <f t="shared" si="138"/>
        <v>0</v>
      </c>
      <c r="IQQ97" s="787">
        <f t="shared" si="138"/>
        <v>0</v>
      </c>
      <c r="IQR97" s="787">
        <f t="shared" si="138"/>
        <v>0</v>
      </c>
      <c r="IQS97" s="787">
        <f t="shared" si="138"/>
        <v>0</v>
      </c>
      <c r="IQT97" s="787">
        <f t="shared" si="138"/>
        <v>0</v>
      </c>
      <c r="IQU97" s="787">
        <f t="shared" si="138"/>
        <v>0</v>
      </c>
      <c r="IQV97" s="787">
        <f t="shared" si="138"/>
        <v>0</v>
      </c>
      <c r="IQW97" s="787">
        <f t="shared" si="138"/>
        <v>0</v>
      </c>
      <c r="IQX97" s="787">
        <f t="shared" si="138"/>
        <v>0</v>
      </c>
      <c r="IQY97" s="787">
        <f t="shared" si="138"/>
        <v>0</v>
      </c>
      <c r="IQZ97" s="787">
        <f t="shared" si="138"/>
        <v>0</v>
      </c>
      <c r="IRA97" s="787">
        <f t="shared" si="138"/>
        <v>0</v>
      </c>
      <c r="IRB97" s="787">
        <f t="shared" si="138"/>
        <v>0</v>
      </c>
      <c r="IRC97" s="787">
        <f t="shared" si="138"/>
        <v>0</v>
      </c>
      <c r="IRD97" s="787">
        <f t="shared" si="138"/>
        <v>0</v>
      </c>
      <c r="IRE97" s="787">
        <f t="shared" si="138"/>
        <v>0</v>
      </c>
      <c r="IRF97" s="787">
        <f t="shared" si="138"/>
        <v>0</v>
      </c>
      <c r="IRG97" s="787">
        <f t="shared" si="138"/>
        <v>0</v>
      </c>
      <c r="IRH97" s="787">
        <f t="shared" si="138"/>
        <v>0</v>
      </c>
      <c r="IRI97" s="787">
        <f t="shared" si="138"/>
        <v>0</v>
      </c>
      <c r="IRJ97" s="787">
        <f t="shared" si="138"/>
        <v>0</v>
      </c>
      <c r="IRK97" s="787">
        <f t="shared" si="138"/>
        <v>0</v>
      </c>
      <c r="IRL97" s="787">
        <f t="shared" si="138"/>
        <v>0</v>
      </c>
      <c r="IRM97" s="787">
        <f t="shared" si="138"/>
        <v>0</v>
      </c>
      <c r="IRN97" s="787">
        <f t="shared" si="138"/>
        <v>0</v>
      </c>
      <c r="IRO97" s="787">
        <f t="shared" si="138"/>
        <v>0</v>
      </c>
      <c r="IRP97" s="787">
        <f t="shared" si="138"/>
        <v>0</v>
      </c>
      <c r="IRQ97" s="787">
        <f t="shared" si="138"/>
        <v>0</v>
      </c>
      <c r="IRR97" s="787">
        <f t="shared" si="138"/>
        <v>0</v>
      </c>
      <c r="IRS97" s="787">
        <f t="shared" si="138"/>
        <v>0</v>
      </c>
      <c r="IRT97" s="787">
        <f t="shared" si="138"/>
        <v>0</v>
      </c>
      <c r="IRU97" s="787">
        <f t="shared" si="138"/>
        <v>0</v>
      </c>
      <c r="IRV97" s="787">
        <f t="shared" si="138"/>
        <v>0</v>
      </c>
      <c r="IRW97" s="787">
        <f t="shared" si="138"/>
        <v>0</v>
      </c>
      <c r="IRX97" s="787">
        <f t="shared" si="138"/>
        <v>0</v>
      </c>
      <c r="IRY97" s="787">
        <f t="shared" si="138"/>
        <v>0</v>
      </c>
      <c r="IRZ97" s="787">
        <f t="shared" si="138"/>
        <v>0</v>
      </c>
      <c r="ISA97" s="787">
        <f t="shared" si="138"/>
        <v>0</v>
      </c>
      <c r="ISB97" s="787">
        <f t="shared" si="138"/>
        <v>0</v>
      </c>
      <c r="ISC97" s="787">
        <f t="shared" si="138"/>
        <v>0</v>
      </c>
      <c r="ISD97" s="787">
        <f t="shared" si="138"/>
        <v>0</v>
      </c>
      <c r="ISE97" s="787">
        <f t="shared" si="138"/>
        <v>0</v>
      </c>
      <c r="ISF97" s="787">
        <f t="shared" si="138"/>
        <v>0</v>
      </c>
      <c r="ISG97" s="787">
        <f t="shared" si="138"/>
        <v>0</v>
      </c>
      <c r="ISH97" s="787">
        <f t="shared" si="138"/>
        <v>0</v>
      </c>
      <c r="ISI97" s="787">
        <f t="shared" si="138"/>
        <v>0</v>
      </c>
      <c r="ISJ97" s="787">
        <f t="shared" si="138"/>
        <v>0</v>
      </c>
      <c r="ISK97" s="787">
        <f t="shared" si="138"/>
        <v>0</v>
      </c>
      <c r="ISL97" s="787">
        <f t="shared" si="138"/>
        <v>0</v>
      </c>
      <c r="ISM97" s="787">
        <f t="shared" si="138"/>
        <v>0</v>
      </c>
      <c r="ISN97" s="787">
        <f t="shared" si="138"/>
        <v>0</v>
      </c>
      <c r="ISO97" s="787">
        <f t="shared" si="138"/>
        <v>0</v>
      </c>
      <c r="ISP97" s="787">
        <f t="shared" si="138"/>
        <v>0</v>
      </c>
      <c r="ISQ97" s="787">
        <f t="shared" si="138"/>
        <v>0</v>
      </c>
      <c r="ISR97" s="787">
        <f t="shared" si="138"/>
        <v>0</v>
      </c>
      <c r="ISS97" s="787">
        <f t="shared" si="138"/>
        <v>0</v>
      </c>
      <c r="IST97" s="787">
        <f t="shared" ref="IST97:IVE97" si="139">SUM(IST96+IST98)</f>
        <v>0</v>
      </c>
      <c r="ISU97" s="787">
        <f t="shared" si="139"/>
        <v>0</v>
      </c>
      <c r="ISV97" s="787">
        <f t="shared" si="139"/>
        <v>0</v>
      </c>
      <c r="ISW97" s="787">
        <f t="shared" si="139"/>
        <v>0</v>
      </c>
      <c r="ISX97" s="787">
        <f t="shared" si="139"/>
        <v>0</v>
      </c>
      <c r="ISY97" s="787">
        <f t="shared" si="139"/>
        <v>0</v>
      </c>
      <c r="ISZ97" s="787">
        <f t="shared" si="139"/>
        <v>0</v>
      </c>
      <c r="ITA97" s="787">
        <f t="shared" si="139"/>
        <v>0</v>
      </c>
      <c r="ITB97" s="787">
        <f t="shared" si="139"/>
        <v>0</v>
      </c>
      <c r="ITC97" s="787">
        <f t="shared" si="139"/>
        <v>0</v>
      </c>
      <c r="ITD97" s="787">
        <f t="shared" si="139"/>
        <v>0</v>
      </c>
      <c r="ITE97" s="787">
        <f t="shared" si="139"/>
        <v>0</v>
      </c>
      <c r="ITF97" s="787">
        <f t="shared" si="139"/>
        <v>0</v>
      </c>
      <c r="ITG97" s="787">
        <f t="shared" si="139"/>
        <v>0</v>
      </c>
      <c r="ITH97" s="787">
        <f t="shared" si="139"/>
        <v>0</v>
      </c>
      <c r="ITI97" s="787">
        <f t="shared" si="139"/>
        <v>0</v>
      </c>
      <c r="ITJ97" s="787">
        <f t="shared" si="139"/>
        <v>0</v>
      </c>
      <c r="ITK97" s="787">
        <f t="shared" si="139"/>
        <v>0</v>
      </c>
      <c r="ITL97" s="787">
        <f t="shared" si="139"/>
        <v>0</v>
      </c>
      <c r="ITM97" s="787">
        <f t="shared" si="139"/>
        <v>0</v>
      </c>
      <c r="ITN97" s="787">
        <f t="shared" si="139"/>
        <v>0</v>
      </c>
      <c r="ITO97" s="787">
        <f t="shared" si="139"/>
        <v>0</v>
      </c>
      <c r="ITP97" s="787">
        <f t="shared" si="139"/>
        <v>0</v>
      </c>
      <c r="ITQ97" s="787">
        <f t="shared" si="139"/>
        <v>0</v>
      </c>
      <c r="ITR97" s="787">
        <f t="shared" si="139"/>
        <v>0</v>
      </c>
      <c r="ITS97" s="787">
        <f t="shared" si="139"/>
        <v>0</v>
      </c>
      <c r="ITT97" s="787">
        <f t="shared" si="139"/>
        <v>0</v>
      </c>
      <c r="ITU97" s="787">
        <f t="shared" si="139"/>
        <v>0</v>
      </c>
      <c r="ITV97" s="787">
        <f t="shared" si="139"/>
        <v>0</v>
      </c>
      <c r="ITW97" s="787">
        <f t="shared" si="139"/>
        <v>0</v>
      </c>
      <c r="ITX97" s="787">
        <f t="shared" si="139"/>
        <v>0</v>
      </c>
      <c r="ITY97" s="787">
        <f t="shared" si="139"/>
        <v>0</v>
      </c>
      <c r="ITZ97" s="787">
        <f t="shared" si="139"/>
        <v>0</v>
      </c>
      <c r="IUA97" s="787">
        <f t="shared" si="139"/>
        <v>0</v>
      </c>
      <c r="IUB97" s="787">
        <f t="shared" si="139"/>
        <v>0</v>
      </c>
      <c r="IUC97" s="787">
        <f t="shared" si="139"/>
        <v>0</v>
      </c>
      <c r="IUD97" s="787">
        <f t="shared" si="139"/>
        <v>0</v>
      </c>
      <c r="IUE97" s="787">
        <f t="shared" si="139"/>
        <v>0</v>
      </c>
      <c r="IUF97" s="787">
        <f t="shared" si="139"/>
        <v>0</v>
      </c>
      <c r="IUG97" s="787">
        <f t="shared" si="139"/>
        <v>0</v>
      </c>
      <c r="IUH97" s="787">
        <f t="shared" si="139"/>
        <v>0</v>
      </c>
      <c r="IUI97" s="787">
        <f t="shared" si="139"/>
        <v>0</v>
      </c>
      <c r="IUJ97" s="787">
        <f t="shared" si="139"/>
        <v>0</v>
      </c>
      <c r="IUK97" s="787">
        <f t="shared" si="139"/>
        <v>0</v>
      </c>
      <c r="IUL97" s="787">
        <f t="shared" si="139"/>
        <v>0</v>
      </c>
      <c r="IUM97" s="787">
        <f t="shared" si="139"/>
        <v>0</v>
      </c>
      <c r="IUN97" s="787">
        <f t="shared" si="139"/>
        <v>0</v>
      </c>
      <c r="IUO97" s="787">
        <f t="shared" si="139"/>
        <v>0</v>
      </c>
      <c r="IUP97" s="787">
        <f t="shared" si="139"/>
        <v>0</v>
      </c>
      <c r="IUQ97" s="787">
        <f t="shared" si="139"/>
        <v>0</v>
      </c>
      <c r="IUR97" s="787">
        <f t="shared" si="139"/>
        <v>0</v>
      </c>
      <c r="IUS97" s="787">
        <f t="shared" si="139"/>
        <v>0</v>
      </c>
      <c r="IUT97" s="787">
        <f t="shared" si="139"/>
        <v>0</v>
      </c>
      <c r="IUU97" s="787">
        <f t="shared" si="139"/>
        <v>0</v>
      </c>
      <c r="IUV97" s="787">
        <f t="shared" si="139"/>
        <v>0</v>
      </c>
      <c r="IUW97" s="787">
        <f t="shared" si="139"/>
        <v>0</v>
      </c>
      <c r="IUX97" s="787">
        <f t="shared" si="139"/>
        <v>0</v>
      </c>
      <c r="IUY97" s="787">
        <f t="shared" si="139"/>
        <v>0</v>
      </c>
      <c r="IUZ97" s="787">
        <f t="shared" si="139"/>
        <v>0</v>
      </c>
      <c r="IVA97" s="787">
        <f t="shared" si="139"/>
        <v>0</v>
      </c>
      <c r="IVB97" s="787">
        <f t="shared" si="139"/>
        <v>0</v>
      </c>
      <c r="IVC97" s="787">
        <f t="shared" si="139"/>
        <v>0</v>
      </c>
      <c r="IVD97" s="787">
        <f t="shared" si="139"/>
        <v>0</v>
      </c>
      <c r="IVE97" s="787">
        <f t="shared" si="139"/>
        <v>0</v>
      </c>
      <c r="IVF97" s="787">
        <f t="shared" ref="IVF97:IXQ97" si="140">SUM(IVF96+IVF98)</f>
        <v>0</v>
      </c>
      <c r="IVG97" s="787">
        <f t="shared" si="140"/>
        <v>0</v>
      </c>
      <c r="IVH97" s="787">
        <f t="shared" si="140"/>
        <v>0</v>
      </c>
      <c r="IVI97" s="787">
        <f t="shared" si="140"/>
        <v>0</v>
      </c>
      <c r="IVJ97" s="787">
        <f t="shared" si="140"/>
        <v>0</v>
      </c>
      <c r="IVK97" s="787">
        <f t="shared" si="140"/>
        <v>0</v>
      </c>
      <c r="IVL97" s="787">
        <f t="shared" si="140"/>
        <v>0</v>
      </c>
      <c r="IVM97" s="787">
        <f t="shared" si="140"/>
        <v>0</v>
      </c>
      <c r="IVN97" s="787">
        <f t="shared" si="140"/>
        <v>0</v>
      </c>
      <c r="IVO97" s="787">
        <f t="shared" si="140"/>
        <v>0</v>
      </c>
      <c r="IVP97" s="787">
        <f t="shared" si="140"/>
        <v>0</v>
      </c>
      <c r="IVQ97" s="787">
        <f t="shared" si="140"/>
        <v>0</v>
      </c>
      <c r="IVR97" s="787">
        <f t="shared" si="140"/>
        <v>0</v>
      </c>
      <c r="IVS97" s="787">
        <f t="shared" si="140"/>
        <v>0</v>
      </c>
      <c r="IVT97" s="787">
        <f t="shared" si="140"/>
        <v>0</v>
      </c>
      <c r="IVU97" s="787">
        <f t="shared" si="140"/>
        <v>0</v>
      </c>
      <c r="IVV97" s="787">
        <f t="shared" si="140"/>
        <v>0</v>
      </c>
      <c r="IVW97" s="787">
        <f t="shared" si="140"/>
        <v>0</v>
      </c>
      <c r="IVX97" s="787">
        <f t="shared" si="140"/>
        <v>0</v>
      </c>
      <c r="IVY97" s="787">
        <f t="shared" si="140"/>
        <v>0</v>
      </c>
      <c r="IVZ97" s="787">
        <f t="shared" si="140"/>
        <v>0</v>
      </c>
      <c r="IWA97" s="787">
        <f t="shared" si="140"/>
        <v>0</v>
      </c>
      <c r="IWB97" s="787">
        <f t="shared" si="140"/>
        <v>0</v>
      </c>
      <c r="IWC97" s="787">
        <f t="shared" si="140"/>
        <v>0</v>
      </c>
      <c r="IWD97" s="787">
        <f t="shared" si="140"/>
        <v>0</v>
      </c>
      <c r="IWE97" s="787">
        <f t="shared" si="140"/>
        <v>0</v>
      </c>
      <c r="IWF97" s="787">
        <f t="shared" si="140"/>
        <v>0</v>
      </c>
      <c r="IWG97" s="787">
        <f t="shared" si="140"/>
        <v>0</v>
      </c>
      <c r="IWH97" s="787">
        <f t="shared" si="140"/>
        <v>0</v>
      </c>
      <c r="IWI97" s="787">
        <f t="shared" si="140"/>
        <v>0</v>
      </c>
      <c r="IWJ97" s="787">
        <f t="shared" si="140"/>
        <v>0</v>
      </c>
      <c r="IWK97" s="787">
        <f t="shared" si="140"/>
        <v>0</v>
      </c>
      <c r="IWL97" s="787">
        <f t="shared" si="140"/>
        <v>0</v>
      </c>
      <c r="IWM97" s="787">
        <f t="shared" si="140"/>
        <v>0</v>
      </c>
      <c r="IWN97" s="787">
        <f t="shared" si="140"/>
        <v>0</v>
      </c>
      <c r="IWO97" s="787">
        <f t="shared" si="140"/>
        <v>0</v>
      </c>
      <c r="IWP97" s="787">
        <f t="shared" si="140"/>
        <v>0</v>
      </c>
      <c r="IWQ97" s="787">
        <f t="shared" si="140"/>
        <v>0</v>
      </c>
      <c r="IWR97" s="787">
        <f t="shared" si="140"/>
        <v>0</v>
      </c>
      <c r="IWS97" s="787">
        <f t="shared" si="140"/>
        <v>0</v>
      </c>
      <c r="IWT97" s="787">
        <f t="shared" si="140"/>
        <v>0</v>
      </c>
      <c r="IWU97" s="787">
        <f t="shared" si="140"/>
        <v>0</v>
      </c>
      <c r="IWV97" s="787">
        <f t="shared" si="140"/>
        <v>0</v>
      </c>
      <c r="IWW97" s="787">
        <f t="shared" si="140"/>
        <v>0</v>
      </c>
      <c r="IWX97" s="787">
        <f t="shared" si="140"/>
        <v>0</v>
      </c>
      <c r="IWY97" s="787">
        <f t="shared" si="140"/>
        <v>0</v>
      </c>
      <c r="IWZ97" s="787">
        <f t="shared" si="140"/>
        <v>0</v>
      </c>
      <c r="IXA97" s="787">
        <f t="shared" si="140"/>
        <v>0</v>
      </c>
      <c r="IXB97" s="787">
        <f t="shared" si="140"/>
        <v>0</v>
      </c>
      <c r="IXC97" s="787">
        <f t="shared" si="140"/>
        <v>0</v>
      </c>
      <c r="IXD97" s="787">
        <f t="shared" si="140"/>
        <v>0</v>
      </c>
      <c r="IXE97" s="787">
        <f t="shared" si="140"/>
        <v>0</v>
      </c>
      <c r="IXF97" s="787">
        <f t="shared" si="140"/>
        <v>0</v>
      </c>
      <c r="IXG97" s="787">
        <f t="shared" si="140"/>
        <v>0</v>
      </c>
      <c r="IXH97" s="787">
        <f t="shared" si="140"/>
        <v>0</v>
      </c>
      <c r="IXI97" s="787">
        <f t="shared" si="140"/>
        <v>0</v>
      </c>
      <c r="IXJ97" s="787">
        <f t="shared" si="140"/>
        <v>0</v>
      </c>
      <c r="IXK97" s="787">
        <f t="shared" si="140"/>
        <v>0</v>
      </c>
      <c r="IXL97" s="787">
        <f t="shared" si="140"/>
        <v>0</v>
      </c>
      <c r="IXM97" s="787">
        <f t="shared" si="140"/>
        <v>0</v>
      </c>
      <c r="IXN97" s="787">
        <f t="shared" si="140"/>
        <v>0</v>
      </c>
      <c r="IXO97" s="787">
        <f t="shared" si="140"/>
        <v>0</v>
      </c>
      <c r="IXP97" s="787">
        <f t="shared" si="140"/>
        <v>0</v>
      </c>
      <c r="IXQ97" s="787">
        <f t="shared" si="140"/>
        <v>0</v>
      </c>
      <c r="IXR97" s="787">
        <f t="shared" ref="IXR97:JAC97" si="141">SUM(IXR96+IXR98)</f>
        <v>0</v>
      </c>
      <c r="IXS97" s="787">
        <f t="shared" si="141"/>
        <v>0</v>
      </c>
      <c r="IXT97" s="787">
        <f t="shared" si="141"/>
        <v>0</v>
      </c>
      <c r="IXU97" s="787">
        <f t="shared" si="141"/>
        <v>0</v>
      </c>
      <c r="IXV97" s="787">
        <f t="shared" si="141"/>
        <v>0</v>
      </c>
      <c r="IXW97" s="787">
        <f t="shared" si="141"/>
        <v>0</v>
      </c>
      <c r="IXX97" s="787">
        <f t="shared" si="141"/>
        <v>0</v>
      </c>
      <c r="IXY97" s="787">
        <f t="shared" si="141"/>
        <v>0</v>
      </c>
      <c r="IXZ97" s="787">
        <f t="shared" si="141"/>
        <v>0</v>
      </c>
      <c r="IYA97" s="787">
        <f t="shared" si="141"/>
        <v>0</v>
      </c>
      <c r="IYB97" s="787">
        <f t="shared" si="141"/>
        <v>0</v>
      </c>
      <c r="IYC97" s="787">
        <f t="shared" si="141"/>
        <v>0</v>
      </c>
      <c r="IYD97" s="787">
        <f t="shared" si="141"/>
        <v>0</v>
      </c>
      <c r="IYE97" s="787">
        <f t="shared" si="141"/>
        <v>0</v>
      </c>
      <c r="IYF97" s="787">
        <f t="shared" si="141"/>
        <v>0</v>
      </c>
      <c r="IYG97" s="787">
        <f t="shared" si="141"/>
        <v>0</v>
      </c>
      <c r="IYH97" s="787">
        <f t="shared" si="141"/>
        <v>0</v>
      </c>
      <c r="IYI97" s="787">
        <f t="shared" si="141"/>
        <v>0</v>
      </c>
      <c r="IYJ97" s="787">
        <f t="shared" si="141"/>
        <v>0</v>
      </c>
      <c r="IYK97" s="787">
        <f t="shared" si="141"/>
        <v>0</v>
      </c>
      <c r="IYL97" s="787">
        <f t="shared" si="141"/>
        <v>0</v>
      </c>
      <c r="IYM97" s="787">
        <f t="shared" si="141"/>
        <v>0</v>
      </c>
      <c r="IYN97" s="787">
        <f t="shared" si="141"/>
        <v>0</v>
      </c>
      <c r="IYO97" s="787">
        <f t="shared" si="141"/>
        <v>0</v>
      </c>
      <c r="IYP97" s="787">
        <f t="shared" si="141"/>
        <v>0</v>
      </c>
      <c r="IYQ97" s="787">
        <f t="shared" si="141"/>
        <v>0</v>
      </c>
      <c r="IYR97" s="787">
        <f t="shared" si="141"/>
        <v>0</v>
      </c>
      <c r="IYS97" s="787">
        <f t="shared" si="141"/>
        <v>0</v>
      </c>
      <c r="IYT97" s="787">
        <f t="shared" si="141"/>
        <v>0</v>
      </c>
      <c r="IYU97" s="787">
        <f t="shared" si="141"/>
        <v>0</v>
      </c>
      <c r="IYV97" s="787">
        <f t="shared" si="141"/>
        <v>0</v>
      </c>
      <c r="IYW97" s="787">
        <f t="shared" si="141"/>
        <v>0</v>
      </c>
      <c r="IYX97" s="787">
        <f t="shared" si="141"/>
        <v>0</v>
      </c>
      <c r="IYY97" s="787">
        <f t="shared" si="141"/>
        <v>0</v>
      </c>
      <c r="IYZ97" s="787">
        <f t="shared" si="141"/>
        <v>0</v>
      </c>
      <c r="IZA97" s="787">
        <f t="shared" si="141"/>
        <v>0</v>
      </c>
      <c r="IZB97" s="787">
        <f t="shared" si="141"/>
        <v>0</v>
      </c>
      <c r="IZC97" s="787">
        <f t="shared" si="141"/>
        <v>0</v>
      </c>
      <c r="IZD97" s="787">
        <f t="shared" si="141"/>
        <v>0</v>
      </c>
      <c r="IZE97" s="787">
        <f t="shared" si="141"/>
        <v>0</v>
      </c>
      <c r="IZF97" s="787">
        <f t="shared" si="141"/>
        <v>0</v>
      </c>
      <c r="IZG97" s="787">
        <f t="shared" si="141"/>
        <v>0</v>
      </c>
      <c r="IZH97" s="787">
        <f t="shared" si="141"/>
        <v>0</v>
      </c>
      <c r="IZI97" s="787">
        <f t="shared" si="141"/>
        <v>0</v>
      </c>
      <c r="IZJ97" s="787">
        <f t="shared" si="141"/>
        <v>0</v>
      </c>
      <c r="IZK97" s="787">
        <f t="shared" si="141"/>
        <v>0</v>
      </c>
      <c r="IZL97" s="787">
        <f t="shared" si="141"/>
        <v>0</v>
      </c>
      <c r="IZM97" s="787">
        <f t="shared" si="141"/>
        <v>0</v>
      </c>
      <c r="IZN97" s="787">
        <f t="shared" si="141"/>
        <v>0</v>
      </c>
      <c r="IZO97" s="787">
        <f t="shared" si="141"/>
        <v>0</v>
      </c>
      <c r="IZP97" s="787">
        <f t="shared" si="141"/>
        <v>0</v>
      </c>
      <c r="IZQ97" s="787">
        <f t="shared" si="141"/>
        <v>0</v>
      </c>
      <c r="IZR97" s="787">
        <f t="shared" si="141"/>
        <v>0</v>
      </c>
      <c r="IZS97" s="787">
        <f t="shared" si="141"/>
        <v>0</v>
      </c>
      <c r="IZT97" s="787">
        <f t="shared" si="141"/>
        <v>0</v>
      </c>
      <c r="IZU97" s="787">
        <f t="shared" si="141"/>
        <v>0</v>
      </c>
      <c r="IZV97" s="787">
        <f t="shared" si="141"/>
        <v>0</v>
      </c>
      <c r="IZW97" s="787">
        <f t="shared" si="141"/>
        <v>0</v>
      </c>
      <c r="IZX97" s="787">
        <f t="shared" si="141"/>
        <v>0</v>
      </c>
      <c r="IZY97" s="787">
        <f t="shared" si="141"/>
        <v>0</v>
      </c>
      <c r="IZZ97" s="787">
        <f t="shared" si="141"/>
        <v>0</v>
      </c>
      <c r="JAA97" s="787">
        <f t="shared" si="141"/>
        <v>0</v>
      </c>
      <c r="JAB97" s="787">
        <f t="shared" si="141"/>
        <v>0</v>
      </c>
      <c r="JAC97" s="787">
        <f t="shared" si="141"/>
        <v>0</v>
      </c>
      <c r="JAD97" s="787">
        <f t="shared" ref="JAD97:JCO97" si="142">SUM(JAD96+JAD98)</f>
        <v>0</v>
      </c>
      <c r="JAE97" s="787">
        <f t="shared" si="142"/>
        <v>0</v>
      </c>
      <c r="JAF97" s="787">
        <f t="shared" si="142"/>
        <v>0</v>
      </c>
      <c r="JAG97" s="787">
        <f t="shared" si="142"/>
        <v>0</v>
      </c>
      <c r="JAH97" s="787">
        <f t="shared" si="142"/>
        <v>0</v>
      </c>
      <c r="JAI97" s="787">
        <f t="shared" si="142"/>
        <v>0</v>
      </c>
      <c r="JAJ97" s="787">
        <f t="shared" si="142"/>
        <v>0</v>
      </c>
      <c r="JAK97" s="787">
        <f t="shared" si="142"/>
        <v>0</v>
      </c>
      <c r="JAL97" s="787">
        <f t="shared" si="142"/>
        <v>0</v>
      </c>
      <c r="JAM97" s="787">
        <f t="shared" si="142"/>
        <v>0</v>
      </c>
      <c r="JAN97" s="787">
        <f t="shared" si="142"/>
        <v>0</v>
      </c>
      <c r="JAO97" s="787">
        <f t="shared" si="142"/>
        <v>0</v>
      </c>
      <c r="JAP97" s="787">
        <f t="shared" si="142"/>
        <v>0</v>
      </c>
      <c r="JAQ97" s="787">
        <f t="shared" si="142"/>
        <v>0</v>
      </c>
      <c r="JAR97" s="787">
        <f t="shared" si="142"/>
        <v>0</v>
      </c>
      <c r="JAS97" s="787">
        <f t="shared" si="142"/>
        <v>0</v>
      </c>
      <c r="JAT97" s="787">
        <f t="shared" si="142"/>
        <v>0</v>
      </c>
      <c r="JAU97" s="787">
        <f t="shared" si="142"/>
        <v>0</v>
      </c>
      <c r="JAV97" s="787">
        <f t="shared" si="142"/>
        <v>0</v>
      </c>
      <c r="JAW97" s="787">
        <f t="shared" si="142"/>
        <v>0</v>
      </c>
      <c r="JAX97" s="787">
        <f t="shared" si="142"/>
        <v>0</v>
      </c>
      <c r="JAY97" s="787">
        <f t="shared" si="142"/>
        <v>0</v>
      </c>
      <c r="JAZ97" s="787">
        <f t="shared" si="142"/>
        <v>0</v>
      </c>
      <c r="JBA97" s="787">
        <f t="shared" si="142"/>
        <v>0</v>
      </c>
      <c r="JBB97" s="787">
        <f t="shared" si="142"/>
        <v>0</v>
      </c>
      <c r="JBC97" s="787">
        <f t="shared" si="142"/>
        <v>0</v>
      </c>
      <c r="JBD97" s="787">
        <f t="shared" si="142"/>
        <v>0</v>
      </c>
      <c r="JBE97" s="787">
        <f t="shared" si="142"/>
        <v>0</v>
      </c>
      <c r="JBF97" s="787">
        <f t="shared" si="142"/>
        <v>0</v>
      </c>
      <c r="JBG97" s="787">
        <f t="shared" si="142"/>
        <v>0</v>
      </c>
      <c r="JBH97" s="787">
        <f t="shared" si="142"/>
        <v>0</v>
      </c>
      <c r="JBI97" s="787">
        <f t="shared" si="142"/>
        <v>0</v>
      </c>
      <c r="JBJ97" s="787">
        <f t="shared" si="142"/>
        <v>0</v>
      </c>
      <c r="JBK97" s="787">
        <f t="shared" si="142"/>
        <v>0</v>
      </c>
      <c r="JBL97" s="787">
        <f t="shared" si="142"/>
        <v>0</v>
      </c>
      <c r="JBM97" s="787">
        <f t="shared" si="142"/>
        <v>0</v>
      </c>
      <c r="JBN97" s="787">
        <f t="shared" si="142"/>
        <v>0</v>
      </c>
      <c r="JBO97" s="787">
        <f t="shared" si="142"/>
        <v>0</v>
      </c>
      <c r="JBP97" s="787">
        <f t="shared" si="142"/>
        <v>0</v>
      </c>
      <c r="JBQ97" s="787">
        <f t="shared" si="142"/>
        <v>0</v>
      </c>
      <c r="JBR97" s="787">
        <f t="shared" si="142"/>
        <v>0</v>
      </c>
      <c r="JBS97" s="787">
        <f t="shared" si="142"/>
        <v>0</v>
      </c>
      <c r="JBT97" s="787">
        <f t="shared" si="142"/>
        <v>0</v>
      </c>
      <c r="JBU97" s="787">
        <f t="shared" si="142"/>
        <v>0</v>
      </c>
      <c r="JBV97" s="787">
        <f t="shared" si="142"/>
        <v>0</v>
      </c>
      <c r="JBW97" s="787">
        <f t="shared" si="142"/>
        <v>0</v>
      </c>
      <c r="JBX97" s="787">
        <f t="shared" si="142"/>
        <v>0</v>
      </c>
      <c r="JBY97" s="787">
        <f t="shared" si="142"/>
        <v>0</v>
      </c>
      <c r="JBZ97" s="787">
        <f t="shared" si="142"/>
        <v>0</v>
      </c>
      <c r="JCA97" s="787">
        <f t="shared" si="142"/>
        <v>0</v>
      </c>
      <c r="JCB97" s="787">
        <f t="shared" si="142"/>
        <v>0</v>
      </c>
      <c r="JCC97" s="787">
        <f t="shared" si="142"/>
        <v>0</v>
      </c>
      <c r="JCD97" s="787">
        <f t="shared" si="142"/>
        <v>0</v>
      </c>
      <c r="JCE97" s="787">
        <f t="shared" si="142"/>
        <v>0</v>
      </c>
      <c r="JCF97" s="787">
        <f t="shared" si="142"/>
        <v>0</v>
      </c>
      <c r="JCG97" s="787">
        <f t="shared" si="142"/>
        <v>0</v>
      </c>
      <c r="JCH97" s="787">
        <f t="shared" si="142"/>
        <v>0</v>
      </c>
      <c r="JCI97" s="787">
        <f t="shared" si="142"/>
        <v>0</v>
      </c>
      <c r="JCJ97" s="787">
        <f t="shared" si="142"/>
        <v>0</v>
      </c>
      <c r="JCK97" s="787">
        <f t="shared" si="142"/>
        <v>0</v>
      </c>
      <c r="JCL97" s="787">
        <f t="shared" si="142"/>
        <v>0</v>
      </c>
      <c r="JCM97" s="787">
        <f t="shared" si="142"/>
        <v>0</v>
      </c>
      <c r="JCN97" s="787">
        <f t="shared" si="142"/>
        <v>0</v>
      </c>
      <c r="JCO97" s="787">
        <f t="shared" si="142"/>
        <v>0</v>
      </c>
      <c r="JCP97" s="787">
        <f t="shared" ref="JCP97:JFA97" si="143">SUM(JCP96+JCP98)</f>
        <v>0</v>
      </c>
      <c r="JCQ97" s="787">
        <f t="shared" si="143"/>
        <v>0</v>
      </c>
      <c r="JCR97" s="787">
        <f t="shared" si="143"/>
        <v>0</v>
      </c>
      <c r="JCS97" s="787">
        <f t="shared" si="143"/>
        <v>0</v>
      </c>
      <c r="JCT97" s="787">
        <f t="shared" si="143"/>
        <v>0</v>
      </c>
      <c r="JCU97" s="787">
        <f t="shared" si="143"/>
        <v>0</v>
      </c>
      <c r="JCV97" s="787">
        <f t="shared" si="143"/>
        <v>0</v>
      </c>
      <c r="JCW97" s="787">
        <f t="shared" si="143"/>
        <v>0</v>
      </c>
      <c r="JCX97" s="787">
        <f t="shared" si="143"/>
        <v>0</v>
      </c>
      <c r="JCY97" s="787">
        <f t="shared" si="143"/>
        <v>0</v>
      </c>
      <c r="JCZ97" s="787">
        <f t="shared" si="143"/>
        <v>0</v>
      </c>
      <c r="JDA97" s="787">
        <f t="shared" si="143"/>
        <v>0</v>
      </c>
      <c r="JDB97" s="787">
        <f t="shared" si="143"/>
        <v>0</v>
      </c>
      <c r="JDC97" s="787">
        <f t="shared" si="143"/>
        <v>0</v>
      </c>
      <c r="JDD97" s="787">
        <f t="shared" si="143"/>
        <v>0</v>
      </c>
      <c r="JDE97" s="787">
        <f t="shared" si="143"/>
        <v>0</v>
      </c>
      <c r="JDF97" s="787">
        <f t="shared" si="143"/>
        <v>0</v>
      </c>
      <c r="JDG97" s="787">
        <f t="shared" si="143"/>
        <v>0</v>
      </c>
      <c r="JDH97" s="787">
        <f t="shared" si="143"/>
        <v>0</v>
      </c>
      <c r="JDI97" s="787">
        <f t="shared" si="143"/>
        <v>0</v>
      </c>
      <c r="JDJ97" s="787">
        <f t="shared" si="143"/>
        <v>0</v>
      </c>
      <c r="JDK97" s="787">
        <f t="shared" si="143"/>
        <v>0</v>
      </c>
      <c r="JDL97" s="787">
        <f t="shared" si="143"/>
        <v>0</v>
      </c>
      <c r="JDM97" s="787">
        <f t="shared" si="143"/>
        <v>0</v>
      </c>
      <c r="JDN97" s="787">
        <f t="shared" si="143"/>
        <v>0</v>
      </c>
      <c r="JDO97" s="787">
        <f t="shared" si="143"/>
        <v>0</v>
      </c>
      <c r="JDP97" s="787">
        <f t="shared" si="143"/>
        <v>0</v>
      </c>
      <c r="JDQ97" s="787">
        <f t="shared" si="143"/>
        <v>0</v>
      </c>
      <c r="JDR97" s="787">
        <f t="shared" si="143"/>
        <v>0</v>
      </c>
      <c r="JDS97" s="787">
        <f t="shared" si="143"/>
        <v>0</v>
      </c>
      <c r="JDT97" s="787">
        <f t="shared" si="143"/>
        <v>0</v>
      </c>
      <c r="JDU97" s="787">
        <f t="shared" si="143"/>
        <v>0</v>
      </c>
      <c r="JDV97" s="787">
        <f t="shared" si="143"/>
        <v>0</v>
      </c>
      <c r="JDW97" s="787">
        <f t="shared" si="143"/>
        <v>0</v>
      </c>
      <c r="JDX97" s="787">
        <f t="shared" si="143"/>
        <v>0</v>
      </c>
      <c r="JDY97" s="787">
        <f t="shared" si="143"/>
        <v>0</v>
      </c>
      <c r="JDZ97" s="787">
        <f t="shared" si="143"/>
        <v>0</v>
      </c>
      <c r="JEA97" s="787">
        <f t="shared" si="143"/>
        <v>0</v>
      </c>
      <c r="JEB97" s="787">
        <f t="shared" si="143"/>
        <v>0</v>
      </c>
      <c r="JEC97" s="787">
        <f t="shared" si="143"/>
        <v>0</v>
      </c>
      <c r="JED97" s="787">
        <f t="shared" si="143"/>
        <v>0</v>
      </c>
      <c r="JEE97" s="787">
        <f t="shared" si="143"/>
        <v>0</v>
      </c>
      <c r="JEF97" s="787">
        <f t="shared" si="143"/>
        <v>0</v>
      </c>
      <c r="JEG97" s="787">
        <f t="shared" si="143"/>
        <v>0</v>
      </c>
      <c r="JEH97" s="787">
        <f t="shared" si="143"/>
        <v>0</v>
      </c>
      <c r="JEI97" s="787">
        <f t="shared" si="143"/>
        <v>0</v>
      </c>
      <c r="JEJ97" s="787">
        <f t="shared" si="143"/>
        <v>0</v>
      </c>
      <c r="JEK97" s="787">
        <f t="shared" si="143"/>
        <v>0</v>
      </c>
      <c r="JEL97" s="787">
        <f t="shared" si="143"/>
        <v>0</v>
      </c>
      <c r="JEM97" s="787">
        <f t="shared" si="143"/>
        <v>0</v>
      </c>
      <c r="JEN97" s="787">
        <f t="shared" si="143"/>
        <v>0</v>
      </c>
      <c r="JEO97" s="787">
        <f t="shared" si="143"/>
        <v>0</v>
      </c>
      <c r="JEP97" s="787">
        <f t="shared" si="143"/>
        <v>0</v>
      </c>
      <c r="JEQ97" s="787">
        <f t="shared" si="143"/>
        <v>0</v>
      </c>
      <c r="JER97" s="787">
        <f t="shared" si="143"/>
        <v>0</v>
      </c>
      <c r="JES97" s="787">
        <f t="shared" si="143"/>
        <v>0</v>
      </c>
      <c r="JET97" s="787">
        <f t="shared" si="143"/>
        <v>0</v>
      </c>
      <c r="JEU97" s="787">
        <f t="shared" si="143"/>
        <v>0</v>
      </c>
      <c r="JEV97" s="787">
        <f t="shared" si="143"/>
        <v>0</v>
      </c>
      <c r="JEW97" s="787">
        <f t="shared" si="143"/>
        <v>0</v>
      </c>
      <c r="JEX97" s="787">
        <f t="shared" si="143"/>
        <v>0</v>
      </c>
      <c r="JEY97" s="787">
        <f t="shared" si="143"/>
        <v>0</v>
      </c>
      <c r="JEZ97" s="787">
        <f t="shared" si="143"/>
        <v>0</v>
      </c>
      <c r="JFA97" s="787">
        <f t="shared" si="143"/>
        <v>0</v>
      </c>
      <c r="JFB97" s="787">
        <f t="shared" ref="JFB97:JHM97" si="144">SUM(JFB96+JFB98)</f>
        <v>0</v>
      </c>
      <c r="JFC97" s="787">
        <f t="shared" si="144"/>
        <v>0</v>
      </c>
      <c r="JFD97" s="787">
        <f t="shared" si="144"/>
        <v>0</v>
      </c>
      <c r="JFE97" s="787">
        <f t="shared" si="144"/>
        <v>0</v>
      </c>
      <c r="JFF97" s="787">
        <f t="shared" si="144"/>
        <v>0</v>
      </c>
      <c r="JFG97" s="787">
        <f t="shared" si="144"/>
        <v>0</v>
      </c>
      <c r="JFH97" s="787">
        <f t="shared" si="144"/>
        <v>0</v>
      </c>
      <c r="JFI97" s="787">
        <f t="shared" si="144"/>
        <v>0</v>
      </c>
      <c r="JFJ97" s="787">
        <f t="shared" si="144"/>
        <v>0</v>
      </c>
      <c r="JFK97" s="787">
        <f t="shared" si="144"/>
        <v>0</v>
      </c>
      <c r="JFL97" s="787">
        <f t="shared" si="144"/>
        <v>0</v>
      </c>
      <c r="JFM97" s="787">
        <f t="shared" si="144"/>
        <v>0</v>
      </c>
      <c r="JFN97" s="787">
        <f t="shared" si="144"/>
        <v>0</v>
      </c>
      <c r="JFO97" s="787">
        <f t="shared" si="144"/>
        <v>0</v>
      </c>
      <c r="JFP97" s="787">
        <f t="shared" si="144"/>
        <v>0</v>
      </c>
      <c r="JFQ97" s="787">
        <f t="shared" si="144"/>
        <v>0</v>
      </c>
      <c r="JFR97" s="787">
        <f t="shared" si="144"/>
        <v>0</v>
      </c>
      <c r="JFS97" s="787">
        <f t="shared" si="144"/>
        <v>0</v>
      </c>
      <c r="JFT97" s="787">
        <f t="shared" si="144"/>
        <v>0</v>
      </c>
      <c r="JFU97" s="787">
        <f t="shared" si="144"/>
        <v>0</v>
      </c>
      <c r="JFV97" s="787">
        <f t="shared" si="144"/>
        <v>0</v>
      </c>
      <c r="JFW97" s="787">
        <f t="shared" si="144"/>
        <v>0</v>
      </c>
      <c r="JFX97" s="787">
        <f t="shared" si="144"/>
        <v>0</v>
      </c>
      <c r="JFY97" s="787">
        <f t="shared" si="144"/>
        <v>0</v>
      </c>
      <c r="JFZ97" s="787">
        <f t="shared" si="144"/>
        <v>0</v>
      </c>
      <c r="JGA97" s="787">
        <f t="shared" si="144"/>
        <v>0</v>
      </c>
      <c r="JGB97" s="787">
        <f t="shared" si="144"/>
        <v>0</v>
      </c>
      <c r="JGC97" s="787">
        <f t="shared" si="144"/>
        <v>0</v>
      </c>
      <c r="JGD97" s="787">
        <f t="shared" si="144"/>
        <v>0</v>
      </c>
      <c r="JGE97" s="787">
        <f t="shared" si="144"/>
        <v>0</v>
      </c>
      <c r="JGF97" s="787">
        <f t="shared" si="144"/>
        <v>0</v>
      </c>
      <c r="JGG97" s="787">
        <f t="shared" si="144"/>
        <v>0</v>
      </c>
      <c r="JGH97" s="787">
        <f t="shared" si="144"/>
        <v>0</v>
      </c>
      <c r="JGI97" s="787">
        <f t="shared" si="144"/>
        <v>0</v>
      </c>
      <c r="JGJ97" s="787">
        <f t="shared" si="144"/>
        <v>0</v>
      </c>
      <c r="JGK97" s="787">
        <f t="shared" si="144"/>
        <v>0</v>
      </c>
      <c r="JGL97" s="787">
        <f t="shared" si="144"/>
        <v>0</v>
      </c>
      <c r="JGM97" s="787">
        <f t="shared" si="144"/>
        <v>0</v>
      </c>
      <c r="JGN97" s="787">
        <f t="shared" si="144"/>
        <v>0</v>
      </c>
      <c r="JGO97" s="787">
        <f t="shared" si="144"/>
        <v>0</v>
      </c>
      <c r="JGP97" s="787">
        <f t="shared" si="144"/>
        <v>0</v>
      </c>
      <c r="JGQ97" s="787">
        <f t="shared" si="144"/>
        <v>0</v>
      </c>
      <c r="JGR97" s="787">
        <f t="shared" si="144"/>
        <v>0</v>
      </c>
      <c r="JGS97" s="787">
        <f t="shared" si="144"/>
        <v>0</v>
      </c>
      <c r="JGT97" s="787">
        <f t="shared" si="144"/>
        <v>0</v>
      </c>
      <c r="JGU97" s="787">
        <f t="shared" si="144"/>
        <v>0</v>
      </c>
      <c r="JGV97" s="787">
        <f t="shared" si="144"/>
        <v>0</v>
      </c>
      <c r="JGW97" s="787">
        <f t="shared" si="144"/>
        <v>0</v>
      </c>
      <c r="JGX97" s="787">
        <f t="shared" si="144"/>
        <v>0</v>
      </c>
      <c r="JGY97" s="787">
        <f t="shared" si="144"/>
        <v>0</v>
      </c>
      <c r="JGZ97" s="787">
        <f t="shared" si="144"/>
        <v>0</v>
      </c>
      <c r="JHA97" s="787">
        <f t="shared" si="144"/>
        <v>0</v>
      </c>
      <c r="JHB97" s="787">
        <f t="shared" si="144"/>
        <v>0</v>
      </c>
      <c r="JHC97" s="787">
        <f t="shared" si="144"/>
        <v>0</v>
      </c>
      <c r="JHD97" s="787">
        <f t="shared" si="144"/>
        <v>0</v>
      </c>
      <c r="JHE97" s="787">
        <f t="shared" si="144"/>
        <v>0</v>
      </c>
      <c r="JHF97" s="787">
        <f t="shared" si="144"/>
        <v>0</v>
      </c>
      <c r="JHG97" s="787">
        <f t="shared" si="144"/>
        <v>0</v>
      </c>
      <c r="JHH97" s="787">
        <f t="shared" si="144"/>
        <v>0</v>
      </c>
      <c r="JHI97" s="787">
        <f t="shared" si="144"/>
        <v>0</v>
      </c>
      <c r="JHJ97" s="787">
        <f t="shared" si="144"/>
        <v>0</v>
      </c>
      <c r="JHK97" s="787">
        <f t="shared" si="144"/>
        <v>0</v>
      </c>
      <c r="JHL97" s="787">
        <f t="shared" si="144"/>
        <v>0</v>
      </c>
      <c r="JHM97" s="787">
        <f t="shared" si="144"/>
        <v>0</v>
      </c>
      <c r="JHN97" s="787">
        <f t="shared" ref="JHN97:JJY97" si="145">SUM(JHN96+JHN98)</f>
        <v>0</v>
      </c>
      <c r="JHO97" s="787">
        <f t="shared" si="145"/>
        <v>0</v>
      </c>
      <c r="JHP97" s="787">
        <f t="shared" si="145"/>
        <v>0</v>
      </c>
      <c r="JHQ97" s="787">
        <f t="shared" si="145"/>
        <v>0</v>
      </c>
      <c r="JHR97" s="787">
        <f t="shared" si="145"/>
        <v>0</v>
      </c>
      <c r="JHS97" s="787">
        <f t="shared" si="145"/>
        <v>0</v>
      </c>
      <c r="JHT97" s="787">
        <f t="shared" si="145"/>
        <v>0</v>
      </c>
      <c r="JHU97" s="787">
        <f t="shared" si="145"/>
        <v>0</v>
      </c>
      <c r="JHV97" s="787">
        <f t="shared" si="145"/>
        <v>0</v>
      </c>
      <c r="JHW97" s="787">
        <f t="shared" si="145"/>
        <v>0</v>
      </c>
      <c r="JHX97" s="787">
        <f t="shared" si="145"/>
        <v>0</v>
      </c>
      <c r="JHY97" s="787">
        <f t="shared" si="145"/>
        <v>0</v>
      </c>
      <c r="JHZ97" s="787">
        <f t="shared" si="145"/>
        <v>0</v>
      </c>
      <c r="JIA97" s="787">
        <f t="shared" si="145"/>
        <v>0</v>
      </c>
      <c r="JIB97" s="787">
        <f t="shared" si="145"/>
        <v>0</v>
      </c>
      <c r="JIC97" s="787">
        <f t="shared" si="145"/>
        <v>0</v>
      </c>
      <c r="JID97" s="787">
        <f t="shared" si="145"/>
        <v>0</v>
      </c>
      <c r="JIE97" s="787">
        <f t="shared" si="145"/>
        <v>0</v>
      </c>
      <c r="JIF97" s="787">
        <f t="shared" si="145"/>
        <v>0</v>
      </c>
      <c r="JIG97" s="787">
        <f t="shared" si="145"/>
        <v>0</v>
      </c>
      <c r="JIH97" s="787">
        <f t="shared" si="145"/>
        <v>0</v>
      </c>
      <c r="JII97" s="787">
        <f t="shared" si="145"/>
        <v>0</v>
      </c>
      <c r="JIJ97" s="787">
        <f t="shared" si="145"/>
        <v>0</v>
      </c>
      <c r="JIK97" s="787">
        <f t="shared" si="145"/>
        <v>0</v>
      </c>
      <c r="JIL97" s="787">
        <f t="shared" si="145"/>
        <v>0</v>
      </c>
      <c r="JIM97" s="787">
        <f t="shared" si="145"/>
        <v>0</v>
      </c>
      <c r="JIN97" s="787">
        <f t="shared" si="145"/>
        <v>0</v>
      </c>
      <c r="JIO97" s="787">
        <f t="shared" si="145"/>
        <v>0</v>
      </c>
      <c r="JIP97" s="787">
        <f t="shared" si="145"/>
        <v>0</v>
      </c>
      <c r="JIQ97" s="787">
        <f t="shared" si="145"/>
        <v>0</v>
      </c>
      <c r="JIR97" s="787">
        <f t="shared" si="145"/>
        <v>0</v>
      </c>
      <c r="JIS97" s="787">
        <f t="shared" si="145"/>
        <v>0</v>
      </c>
      <c r="JIT97" s="787">
        <f t="shared" si="145"/>
        <v>0</v>
      </c>
      <c r="JIU97" s="787">
        <f t="shared" si="145"/>
        <v>0</v>
      </c>
      <c r="JIV97" s="787">
        <f t="shared" si="145"/>
        <v>0</v>
      </c>
      <c r="JIW97" s="787">
        <f t="shared" si="145"/>
        <v>0</v>
      </c>
      <c r="JIX97" s="787">
        <f t="shared" si="145"/>
        <v>0</v>
      </c>
      <c r="JIY97" s="787">
        <f t="shared" si="145"/>
        <v>0</v>
      </c>
      <c r="JIZ97" s="787">
        <f t="shared" si="145"/>
        <v>0</v>
      </c>
      <c r="JJA97" s="787">
        <f t="shared" si="145"/>
        <v>0</v>
      </c>
      <c r="JJB97" s="787">
        <f t="shared" si="145"/>
        <v>0</v>
      </c>
      <c r="JJC97" s="787">
        <f t="shared" si="145"/>
        <v>0</v>
      </c>
      <c r="JJD97" s="787">
        <f t="shared" si="145"/>
        <v>0</v>
      </c>
      <c r="JJE97" s="787">
        <f t="shared" si="145"/>
        <v>0</v>
      </c>
      <c r="JJF97" s="787">
        <f t="shared" si="145"/>
        <v>0</v>
      </c>
      <c r="JJG97" s="787">
        <f t="shared" si="145"/>
        <v>0</v>
      </c>
      <c r="JJH97" s="787">
        <f t="shared" si="145"/>
        <v>0</v>
      </c>
      <c r="JJI97" s="787">
        <f t="shared" si="145"/>
        <v>0</v>
      </c>
      <c r="JJJ97" s="787">
        <f t="shared" si="145"/>
        <v>0</v>
      </c>
      <c r="JJK97" s="787">
        <f t="shared" si="145"/>
        <v>0</v>
      </c>
      <c r="JJL97" s="787">
        <f t="shared" si="145"/>
        <v>0</v>
      </c>
      <c r="JJM97" s="787">
        <f t="shared" si="145"/>
        <v>0</v>
      </c>
      <c r="JJN97" s="787">
        <f t="shared" si="145"/>
        <v>0</v>
      </c>
      <c r="JJO97" s="787">
        <f t="shared" si="145"/>
        <v>0</v>
      </c>
      <c r="JJP97" s="787">
        <f t="shared" si="145"/>
        <v>0</v>
      </c>
      <c r="JJQ97" s="787">
        <f t="shared" si="145"/>
        <v>0</v>
      </c>
      <c r="JJR97" s="787">
        <f t="shared" si="145"/>
        <v>0</v>
      </c>
      <c r="JJS97" s="787">
        <f t="shared" si="145"/>
        <v>0</v>
      </c>
      <c r="JJT97" s="787">
        <f t="shared" si="145"/>
        <v>0</v>
      </c>
      <c r="JJU97" s="787">
        <f t="shared" si="145"/>
        <v>0</v>
      </c>
      <c r="JJV97" s="787">
        <f t="shared" si="145"/>
        <v>0</v>
      </c>
      <c r="JJW97" s="787">
        <f t="shared" si="145"/>
        <v>0</v>
      </c>
      <c r="JJX97" s="787">
        <f t="shared" si="145"/>
        <v>0</v>
      </c>
      <c r="JJY97" s="787">
        <f t="shared" si="145"/>
        <v>0</v>
      </c>
      <c r="JJZ97" s="787">
        <f t="shared" ref="JJZ97:JMK97" si="146">SUM(JJZ96+JJZ98)</f>
        <v>0</v>
      </c>
      <c r="JKA97" s="787">
        <f t="shared" si="146"/>
        <v>0</v>
      </c>
      <c r="JKB97" s="787">
        <f t="shared" si="146"/>
        <v>0</v>
      </c>
      <c r="JKC97" s="787">
        <f t="shared" si="146"/>
        <v>0</v>
      </c>
      <c r="JKD97" s="787">
        <f t="shared" si="146"/>
        <v>0</v>
      </c>
      <c r="JKE97" s="787">
        <f t="shared" si="146"/>
        <v>0</v>
      </c>
      <c r="JKF97" s="787">
        <f t="shared" si="146"/>
        <v>0</v>
      </c>
      <c r="JKG97" s="787">
        <f t="shared" si="146"/>
        <v>0</v>
      </c>
      <c r="JKH97" s="787">
        <f t="shared" si="146"/>
        <v>0</v>
      </c>
      <c r="JKI97" s="787">
        <f t="shared" si="146"/>
        <v>0</v>
      </c>
      <c r="JKJ97" s="787">
        <f t="shared" si="146"/>
        <v>0</v>
      </c>
      <c r="JKK97" s="787">
        <f t="shared" si="146"/>
        <v>0</v>
      </c>
      <c r="JKL97" s="787">
        <f t="shared" si="146"/>
        <v>0</v>
      </c>
      <c r="JKM97" s="787">
        <f t="shared" si="146"/>
        <v>0</v>
      </c>
      <c r="JKN97" s="787">
        <f t="shared" si="146"/>
        <v>0</v>
      </c>
      <c r="JKO97" s="787">
        <f t="shared" si="146"/>
        <v>0</v>
      </c>
      <c r="JKP97" s="787">
        <f t="shared" si="146"/>
        <v>0</v>
      </c>
      <c r="JKQ97" s="787">
        <f t="shared" si="146"/>
        <v>0</v>
      </c>
      <c r="JKR97" s="787">
        <f t="shared" si="146"/>
        <v>0</v>
      </c>
      <c r="JKS97" s="787">
        <f t="shared" si="146"/>
        <v>0</v>
      </c>
      <c r="JKT97" s="787">
        <f t="shared" si="146"/>
        <v>0</v>
      </c>
      <c r="JKU97" s="787">
        <f t="shared" si="146"/>
        <v>0</v>
      </c>
      <c r="JKV97" s="787">
        <f t="shared" si="146"/>
        <v>0</v>
      </c>
      <c r="JKW97" s="787">
        <f t="shared" si="146"/>
        <v>0</v>
      </c>
      <c r="JKX97" s="787">
        <f t="shared" si="146"/>
        <v>0</v>
      </c>
      <c r="JKY97" s="787">
        <f t="shared" si="146"/>
        <v>0</v>
      </c>
      <c r="JKZ97" s="787">
        <f t="shared" si="146"/>
        <v>0</v>
      </c>
      <c r="JLA97" s="787">
        <f t="shared" si="146"/>
        <v>0</v>
      </c>
      <c r="JLB97" s="787">
        <f t="shared" si="146"/>
        <v>0</v>
      </c>
      <c r="JLC97" s="787">
        <f t="shared" si="146"/>
        <v>0</v>
      </c>
      <c r="JLD97" s="787">
        <f t="shared" si="146"/>
        <v>0</v>
      </c>
      <c r="JLE97" s="787">
        <f t="shared" si="146"/>
        <v>0</v>
      </c>
      <c r="JLF97" s="787">
        <f t="shared" si="146"/>
        <v>0</v>
      </c>
      <c r="JLG97" s="787">
        <f t="shared" si="146"/>
        <v>0</v>
      </c>
      <c r="JLH97" s="787">
        <f t="shared" si="146"/>
        <v>0</v>
      </c>
      <c r="JLI97" s="787">
        <f t="shared" si="146"/>
        <v>0</v>
      </c>
      <c r="JLJ97" s="787">
        <f t="shared" si="146"/>
        <v>0</v>
      </c>
      <c r="JLK97" s="787">
        <f t="shared" si="146"/>
        <v>0</v>
      </c>
      <c r="JLL97" s="787">
        <f t="shared" si="146"/>
        <v>0</v>
      </c>
      <c r="JLM97" s="787">
        <f t="shared" si="146"/>
        <v>0</v>
      </c>
      <c r="JLN97" s="787">
        <f t="shared" si="146"/>
        <v>0</v>
      </c>
      <c r="JLO97" s="787">
        <f t="shared" si="146"/>
        <v>0</v>
      </c>
      <c r="JLP97" s="787">
        <f t="shared" si="146"/>
        <v>0</v>
      </c>
      <c r="JLQ97" s="787">
        <f t="shared" si="146"/>
        <v>0</v>
      </c>
      <c r="JLR97" s="787">
        <f t="shared" si="146"/>
        <v>0</v>
      </c>
      <c r="JLS97" s="787">
        <f t="shared" si="146"/>
        <v>0</v>
      </c>
      <c r="JLT97" s="787">
        <f t="shared" si="146"/>
        <v>0</v>
      </c>
      <c r="JLU97" s="787">
        <f t="shared" si="146"/>
        <v>0</v>
      </c>
      <c r="JLV97" s="787">
        <f t="shared" si="146"/>
        <v>0</v>
      </c>
      <c r="JLW97" s="787">
        <f t="shared" si="146"/>
        <v>0</v>
      </c>
      <c r="JLX97" s="787">
        <f t="shared" si="146"/>
        <v>0</v>
      </c>
      <c r="JLY97" s="787">
        <f t="shared" si="146"/>
        <v>0</v>
      </c>
      <c r="JLZ97" s="787">
        <f t="shared" si="146"/>
        <v>0</v>
      </c>
      <c r="JMA97" s="787">
        <f t="shared" si="146"/>
        <v>0</v>
      </c>
      <c r="JMB97" s="787">
        <f t="shared" si="146"/>
        <v>0</v>
      </c>
      <c r="JMC97" s="787">
        <f t="shared" si="146"/>
        <v>0</v>
      </c>
      <c r="JMD97" s="787">
        <f t="shared" si="146"/>
        <v>0</v>
      </c>
      <c r="JME97" s="787">
        <f t="shared" si="146"/>
        <v>0</v>
      </c>
      <c r="JMF97" s="787">
        <f t="shared" si="146"/>
        <v>0</v>
      </c>
      <c r="JMG97" s="787">
        <f t="shared" si="146"/>
        <v>0</v>
      </c>
      <c r="JMH97" s="787">
        <f t="shared" si="146"/>
        <v>0</v>
      </c>
      <c r="JMI97" s="787">
        <f t="shared" si="146"/>
        <v>0</v>
      </c>
      <c r="JMJ97" s="787">
        <f t="shared" si="146"/>
        <v>0</v>
      </c>
      <c r="JMK97" s="787">
        <f t="shared" si="146"/>
        <v>0</v>
      </c>
      <c r="JML97" s="787">
        <f t="shared" ref="JML97:JOW97" si="147">SUM(JML96+JML98)</f>
        <v>0</v>
      </c>
      <c r="JMM97" s="787">
        <f t="shared" si="147"/>
        <v>0</v>
      </c>
      <c r="JMN97" s="787">
        <f t="shared" si="147"/>
        <v>0</v>
      </c>
      <c r="JMO97" s="787">
        <f t="shared" si="147"/>
        <v>0</v>
      </c>
      <c r="JMP97" s="787">
        <f t="shared" si="147"/>
        <v>0</v>
      </c>
      <c r="JMQ97" s="787">
        <f t="shared" si="147"/>
        <v>0</v>
      </c>
      <c r="JMR97" s="787">
        <f t="shared" si="147"/>
        <v>0</v>
      </c>
      <c r="JMS97" s="787">
        <f t="shared" si="147"/>
        <v>0</v>
      </c>
      <c r="JMT97" s="787">
        <f t="shared" si="147"/>
        <v>0</v>
      </c>
      <c r="JMU97" s="787">
        <f t="shared" si="147"/>
        <v>0</v>
      </c>
      <c r="JMV97" s="787">
        <f t="shared" si="147"/>
        <v>0</v>
      </c>
      <c r="JMW97" s="787">
        <f t="shared" si="147"/>
        <v>0</v>
      </c>
      <c r="JMX97" s="787">
        <f t="shared" si="147"/>
        <v>0</v>
      </c>
      <c r="JMY97" s="787">
        <f t="shared" si="147"/>
        <v>0</v>
      </c>
      <c r="JMZ97" s="787">
        <f t="shared" si="147"/>
        <v>0</v>
      </c>
      <c r="JNA97" s="787">
        <f t="shared" si="147"/>
        <v>0</v>
      </c>
      <c r="JNB97" s="787">
        <f t="shared" si="147"/>
        <v>0</v>
      </c>
      <c r="JNC97" s="787">
        <f t="shared" si="147"/>
        <v>0</v>
      </c>
      <c r="JND97" s="787">
        <f t="shared" si="147"/>
        <v>0</v>
      </c>
      <c r="JNE97" s="787">
        <f t="shared" si="147"/>
        <v>0</v>
      </c>
      <c r="JNF97" s="787">
        <f t="shared" si="147"/>
        <v>0</v>
      </c>
      <c r="JNG97" s="787">
        <f t="shared" si="147"/>
        <v>0</v>
      </c>
      <c r="JNH97" s="787">
        <f t="shared" si="147"/>
        <v>0</v>
      </c>
      <c r="JNI97" s="787">
        <f t="shared" si="147"/>
        <v>0</v>
      </c>
      <c r="JNJ97" s="787">
        <f t="shared" si="147"/>
        <v>0</v>
      </c>
      <c r="JNK97" s="787">
        <f t="shared" si="147"/>
        <v>0</v>
      </c>
      <c r="JNL97" s="787">
        <f t="shared" si="147"/>
        <v>0</v>
      </c>
      <c r="JNM97" s="787">
        <f t="shared" si="147"/>
        <v>0</v>
      </c>
      <c r="JNN97" s="787">
        <f t="shared" si="147"/>
        <v>0</v>
      </c>
      <c r="JNO97" s="787">
        <f t="shared" si="147"/>
        <v>0</v>
      </c>
      <c r="JNP97" s="787">
        <f t="shared" si="147"/>
        <v>0</v>
      </c>
      <c r="JNQ97" s="787">
        <f t="shared" si="147"/>
        <v>0</v>
      </c>
      <c r="JNR97" s="787">
        <f t="shared" si="147"/>
        <v>0</v>
      </c>
      <c r="JNS97" s="787">
        <f t="shared" si="147"/>
        <v>0</v>
      </c>
      <c r="JNT97" s="787">
        <f t="shared" si="147"/>
        <v>0</v>
      </c>
      <c r="JNU97" s="787">
        <f t="shared" si="147"/>
        <v>0</v>
      </c>
      <c r="JNV97" s="787">
        <f t="shared" si="147"/>
        <v>0</v>
      </c>
      <c r="JNW97" s="787">
        <f t="shared" si="147"/>
        <v>0</v>
      </c>
      <c r="JNX97" s="787">
        <f t="shared" si="147"/>
        <v>0</v>
      </c>
      <c r="JNY97" s="787">
        <f t="shared" si="147"/>
        <v>0</v>
      </c>
      <c r="JNZ97" s="787">
        <f t="shared" si="147"/>
        <v>0</v>
      </c>
      <c r="JOA97" s="787">
        <f t="shared" si="147"/>
        <v>0</v>
      </c>
      <c r="JOB97" s="787">
        <f t="shared" si="147"/>
        <v>0</v>
      </c>
      <c r="JOC97" s="787">
        <f t="shared" si="147"/>
        <v>0</v>
      </c>
      <c r="JOD97" s="787">
        <f t="shared" si="147"/>
        <v>0</v>
      </c>
      <c r="JOE97" s="787">
        <f t="shared" si="147"/>
        <v>0</v>
      </c>
      <c r="JOF97" s="787">
        <f t="shared" si="147"/>
        <v>0</v>
      </c>
      <c r="JOG97" s="787">
        <f t="shared" si="147"/>
        <v>0</v>
      </c>
      <c r="JOH97" s="787">
        <f t="shared" si="147"/>
        <v>0</v>
      </c>
      <c r="JOI97" s="787">
        <f t="shared" si="147"/>
        <v>0</v>
      </c>
      <c r="JOJ97" s="787">
        <f t="shared" si="147"/>
        <v>0</v>
      </c>
      <c r="JOK97" s="787">
        <f t="shared" si="147"/>
        <v>0</v>
      </c>
      <c r="JOL97" s="787">
        <f t="shared" si="147"/>
        <v>0</v>
      </c>
      <c r="JOM97" s="787">
        <f t="shared" si="147"/>
        <v>0</v>
      </c>
      <c r="JON97" s="787">
        <f t="shared" si="147"/>
        <v>0</v>
      </c>
      <c r="JOO97" s="787">
        <f t="shared" si="147"/>
        <v>0</v>
      </c>
      <c r="JOP97" s="787">
        <f t="shared" si="147"/>
        <v>0</v>
      </c>
      <c r="JOQ97" s="787">
        <f t="shared" si="147"/>
        <v>0</v>
      </c>
      <c r="JOR97" s="787">
        <f t="shared" si="147"/>
        <v>0</v>
      </c>
      <c r="JOS97" s="787">
        <f t="shared" si="147"/>
        <v>0</v>
      </c>
      <c r="JOT97" s="787">
        <f t="shared" si="147"/>
        <v>0</v>
      </c>
      <c r="JOU97" s="787">
        <f t="shared" si="147"/>
        <v>0</v>
      </c>
      <c r="JOV97" s="787">
        <f t="shared" si="147"/>
        <v>0</v>
      </c>
      <c r="JOW97" s="787">
        <f t="shared" si="147"/>
        <v>0</v>
      </c>
      <c r="JOX97" s="787">
        <f t="shared" ref="JOX97:JRI97" si="148">SUM(JOX96+JOX98)</f>
        <v>0</v>
      </c>
      <c r="JOY97" s="787">
        <f t="shared" si="148"/>
        <v>0</v>
      </c>
      <c r="JOZ97" s="787">
        <f t="shared" si="148"/>
        <v>0</v>
      </c>
      <c r="JPA97" s="787">
        <f t="shared" si="148"/>
        <v>0</v>
      </c>
      <c r="JPB97" s="787">
        <f t="shared" si="148"/>
        <v>0</v>
      </c>
      <c r="JPC97" s="787">
        <f t="shared" si="148"/>
        <v>0</v>
      </c>
      <c r="JPD97" s="787">
        <f t="shared" si="148"/>
        <v>0</v>
      </c>
      <c r="JPE97" s="787">
        <f t="shared" si="148"/>
        <v>0</v>
      </c>
      <c r="JPF97" s="787">
        <f t="shared" si="148"/>
        <v>0</v>
      </c>
      <c r="JPG97" s="787">
        <f t="shared" si="148"/>
        <v>0</v>
      </c>
      <c r="JPH97" s="787">
        <f t="shared" si="148"/>
        <v>0</v>
      </c>
      <c r="JPI97" s="787">
        <f t="shared" si="148"/>
        <v>0</v>
      </c>
      <c r="JPJ97" s="787">
        <f t="shared" si="148"/>
        <v>0</v>
      </c>
      <c r="JPK97" s="787">
        <f t="shared" si="148"/>
        <v>0</v>
      </c>
      <c r="JPL97" s="787">
        <f t="shared" si="148"/>
        <v>0</v>
      </c>
      <c r="JPM97" s="787">
        <f t="shared" si="148"/>
        <v>0</v>
      </c>
      <c r="JPN97" s="787">
        <f t="shared" si="148"/>
        <v>0</v>
      </c>
      <c r="JPO97" s="787">
        <f t="shared" si="148"/>
        <v>0</v>
      </c>
      <c r="JPP97" s="787">
        <f t="shared" si="148"/>
        <v>0</v>
      </c>
      <c r="JPQ97" s="787">
        <f t="shared" si="148"/>
        <v>0</v>
      </c>
      <c r="JPR97" s="787">
        <f t="shared" si="148"/>
        <v>0</v>
      </c>
      <c r="JPS97" s="787">
        <f t="shared" si="148"/>
        <v>0</v>
      </c>
      <c r="JPT97" s="787">
        <f t="shared" si="148"/>
        <v>0</v>
      </c>
      <c r="JPU97" s="787">
        <f t="shared" si="148"/>
        <v>0</v>
      </c>
      <c r="JPV97" s="787">
        <f t="shared" si="148"/>
        <v>0</v>
      </c>
      <c r="JPW97" s="787">
        <f t="shared" si="148"/>
        <v>0</v>
      </c>
      <c r="JPX97" s="787">
        <f t="shared" si="148"/>
        <v>0</v>
      </c>
      <c r="JPY97" s="787">
        <f t="shared" si="148"/>
        <v>0</v>
      </c>
      <c r="JPZ97" s="787">
        <f t="shared" si="148"/>
        <v>0</v>
      </c>
      <c r="JQA97" s="787">
        <f t="shared" si="148"/>
        <v>0</v>
      </c>
      <c r="JQB97" s="787">
        <f t="shared" si="148"/>
        <v>0</v>
      </c>
      <c r="JQC97" s="787">
        <f t="shared" si="148"/>
        <v>0</v>
      </c>
      <c r="JQD97" s="787">
        <f t="shared" si="148"/>
        <v>0</v>
      </c>
      <c r="JQE97" s="787">
        <f t="shared" si="148"/>
        <v>0</v>
      </c>
      <c r="JQF97" s="787">
        <f t="shared" si="148"/>
        <v>0</v>
      </c>
      <c r="JQG97" s="787">
        <f t="shared" si="148"/>
        <v>0</v>
      </c>
      <c r="JQH97" s="787">
        <f t="shared" si="148"/>
        <v>0</v>
      </c>
      <c r="JQI97" s="787">
        <f t="shared" si="148"/>
        <v>0</v>
      </c>
      <c r="JQJ97" s="787">
        <f t="shared" si="148"/>
        <v>0</v>
      </c>
      <c r="JQK97" s="787">
        <f t="shared" si="148"/>
        <v>0</v>
      </c>
      <c r="JQL97" s="787">
        <f t="shared" si="148"/>
        <v>0</v>
      </c>
      <c r="JQM97" s="787">
        <f t="shared" si="148"/>
        <v>0</v>
      </c>
      <c r="JQN97" s="787">
        <f t="shared" si="148"/>
        <v>0</v>
      </c>
      <c r="JQO97" s="787">
        <f t="shared" si="148"/>
        <v>0</v>
      </c>
      <c r="JQP97" s="787">
        <f t="shared" si="148"/>
        <v>0</v>
      </c>
      <c r="JQQ97" s="787">
        <f t="shared" si="148"/>
        <v>0</v>
      </c>
      <c r="JQR97" s="787">
        <f t="shared" si="148"/>
        <v>0</v>
      </c>
      <c r="JQS97" s="787">
        <f t="shared" si="148"/>
        <v>0</v>
      </c>
      <c r="JQT97" s="787">
        <f t="shared" si="148"/>
        <v>0</v>
      </c>
      <c r="JQU97" s="787">
        <f t="shared" si="148"/>
        <v>0</v>
      </c>
      <c r="JQV97" s="787">
        <f t="shared" si="148"/>
        <v>0</v>
      </c>
      <c r="JQW97" s="787">
        <f t="shared" si="148"/>
        <v>0</v>
      </c>
      <c r="JQX97" s="787">
        <f t="shared" si="148"/>
        <v>0</v>
      </c>
      <c r="JQY97" s="787">
        <f t="shared" si="148"/>
        <v>0</v>
      </c>
      <c r="JQZ97" s="787">
        <f t="shared" si="148"/>
        <v>0</v>
      </c>
      <c r="JRA97" s="787">
        <f t="shared" si="148"/>
        <v>0</v>
      </c>
      <c r="JRB97" s="787">
        <f t="shared" si="148"/>
        <v>0</v>
      </c>
      <c r="JRC97" s="787">
        <f t="shared" si="148"/>
        <v>0</v>
      </c>
      <c r="JRD97" s="787">
        <f t="shared" si="148"/>
        <v>0</v>
      </c>
      <c r="JRE97" s="787">
        <f t="shared" si="148"/>
        <v>0</v>
      </c>
      <c r="JRF97" s="787">
        <f t="shared" si="148"/>
        <v>0</v>
      </c>
      <c r="JRG97" s="787">
        <f t="shared" si="148"/>
        <v>0</v>
      </c>
      <c r="JRH97" s="787">
        <f t="shared" si="148"/>
        <v>0</v>
      </c>
      <c r="JRI97" s="787">
        <f t="shared" si="148"/>
        <v>0</v>
      </c>
      <c r="JRJ97" s="787">
        <f t="shared" ref="JRJ97:JTU97" si="149">SUM(JRJ96+JRJ98)</f>
        <v>0</v>
      </c>
      <c r="JRK97" s="787">
        <f t="shared" si="149"/>
        <v>0</v>
      </c>
      <c r="JRL97" s="787">
        <f t="shared" si="149"/>
        <v>0</v>
      </c>
      <c r="JRM97" s="787">
        <f t="shared" si="149"/>
        <v>0</v>
      </c>
      <c r="JRN97" s="787">
        <f t="shared" si="149"/>
        <v>0</v>
      </c>
      <c r="JRO97" s="787">
        <f t="shared" si="149"/>
        <v>0</v>
      </c>
      <c r="JRP97" s="787">
        <f t="shared" si="149"/>
        <v>0</v>
      </c>
      <c r="JRQ97" s="787">
        <f t="shared" si="149"/>
        <v>0</v>
      </c>
      <c r="JRR97" s="787">
        <f t="shared" si="149"/>
        <v>0</v>
      </c>
      <c r="JRS97" s="787">
        <f t="shared" si="149"/>
        <v>0</v>
      </c>
      <c r="JRT97" s="787">
        <f t="shared" si="149"/>
        <v>0</v>
      </c>
      <c r="JRU97" s="787">
        <f t="shared" si="149"/>
        <v>0</v>
      </c>
      <c r="JRV97" s="787">
        <f t="shared" si="149"/>
        <v>0</v>
      </c>
      <c r="JRW97" s="787">
        <f t="shared" si="149"/>
        <v>0</v>
      </c>
      <c r="JRX97" s="787">
        <f t="shared" si="149"/>
        <v>0</v>
      </c>
      <c r="JRY97" s="787">
        <f t="shared" si="149"/>
        <v>0</v>
      </c>
      <c r="JRZ97" s="787">
        <f t="shared" si="149"/>
        <v>0</v>
      </c>
      <c r="JSA97" s="787">
        <f t="shared" si="149"/>
        <v>0</v>
      </c>
      <c r="JSB97" s="787">
        <f t="shared" si="149"/>
        <v>0</v>
      </c>
      <c r="JSC97" s="787">
        <f t="shared" si="149"/>
        <v>0</v>
      </c>
      <c r="JSD97" s="787">
        <f t="shared" si="149"/>
        <v>0</v>
      </c>
      <c r="JSE97" s="787">
        <f t="shared" si="149"/>
        <v>0</v>
      </c>
      <c r="JSF97" s="787">
        <f t="shared" si="149"/>
        <v>0</v>
      </c>
      <c r="JSG97" s="787">
        <f t="shared" si="149"/>
        <v>0</v>
      </c>
      <c r="JSH97" s="787">
        <f t="shared" si="149"/>
        <v>0</v>
      </c>
      <c r="JSI97" s="787">
        <f t="shared" si="149"/>
        <v>0</v>
      </c>
      <c r="JSJ97" s="787">
        <f t="shared" si="149"/>
        <v>0</v>
      </c>
      <c r="JSK97" s="787">
        <f t="shared" si="149"/>
        <v>0</v>
      </c>
      <c r="JSL97" s="787">
        <f t="shared" si="149"/>
        <v>0</v>
      </c>
      <c r="JSM97" s="787">
        <f t="shared" si="149"/>
        <v>0</v>
      </c>
      <c r="JSN97" s="787">
        <f t="shared" si="149"/>
        <v>0</v>
      </c>
      <c r="JSO97" s="787">
        <f t="shared" si="149"/>
        <v>0</v>
      </c>
      <c r="JSP97" s="787">
        <f t="shared" si="149"/>
        <v>0</v>
      </c>
      <c r="JSQ97" s="787">
        <f t="shared" si="149"/>
        <v>0</v>
      </c>
      <c r="JSR97" s="787">
        <f t="shared" si="149"/>
        <v>0</v>
      </c>
      <c r="JSS97" s="787">
        <f t="shared" si="149"/>
        <v>0</v>
      </c>
      <c r="JST97" s="787">
        <f t="shared" si="149"/>
        <v>0</v>
      </c>
      <c r="JSU97" s="787">
        <f t="shared" si="149"/>
        <v>0</v>
      </c>
      <c r="JSV97" s="787">
        <f t="shared" si="149"/>
        <v>0</v>
      </c>
      <c r="JSW97" s="787">
        <f t="shared" si="149"/>
        <v>0</v>
      </c>
      <c r="JSX97" s="787">
        <f t="shared" si="149"/>
        <v>0</v>
      </c>
      <c r="JSY97" s="787">
        <f t="shared" si="149"/>
        <v>0</v>
      </c>
      <c r="JSZ97" s="787">
        <f t="shared" si="149"/>
        <v>0</v>
      </c>
      <c r="JTA97" s="787">
        <f t="shared" si="149"/>
        <v>0</v>
      </c>
      <c r="JTB97" s="787">
        <f t="shared" si="149"/>
        <v>0</v>
      </c>
      <c r="JTC97" s="787">
        <f t="shared" si="149"/>
        <v>0</v>
      </c>
      <c r="JTD97" s="787">
        <f t="shared" si="149"/>
        <v>0</v>
      </c>
      <c r="JTE97" s="787">
        <f t="shared" si="149"/>
        <v>0</v>
      </c>
      <c r="JTF97" s="787">
        <f t="shared" si="149"/>
        <v>0</v>
      </c>
      <c r="JTG97" s="787">
        <f t="shared" si="149"/>
        <v>0</v>
      </c>
      <c r="JTH97" s="787">
        <f t="shared" si="149"/>
        <v>0</v>
      </c>
      <c r="JTI97" s="787">
        <f t="shared" si="149"/>
        <v>0</v>
      </c>
      <c r="JTJ97" s="787">
        <f t="shared" si="149"/>
        <v>0</v>
      </c>
      <c r="JTK97" s="787">
        <f t="shared" si="149"/>
        <v>0</v>
      </c>
      <c r="JTL97" s="787">
        <f t="shared" si="149"/>
        <v>0</v>
      </c>
      <c r="JTM97" s="787">
        <f t="shared" si="149"/>
        <v>0</v>
      </c>
      <c r="JTN97" s="787">
        <f t="shared" si="149"/>
        <v>0</v>
      </c>
      <c r="JTO97" s="787">
        <f t="shared" si="149"/>
        <v>0</v>
      </c>
      <c r="JTP97" s="787">
        <f t="shared" si="149"/>
        <v>0</v>
      </c>
      <c r="JTQ97" s="787">
        <f t="shared" si="149"/>
        <v>0</v>
      </c>
      <c r="JTR97" s="787">
        <f t="shared" si="149"/>
        <v>0</v>
      </c>
      <c r="JTS97" s="787">
        <f t="shared" si="149"/>
        <v>0</v>
      </c>
      <c r="JTT97" s="787">
        <f t="shared" si="149"/>
        <v>0</v>
      </c>
      <c r="JTU97" s="787">
        <f t="shared" si="149"/>
        <v>0</v>
      </c>
      <c r="JTV97" s="787">
        <f t="shared" ref="JTV97:JWG97" si="150">SUM(JTV96+JTV98)</f>
        <v>0</v>
      </c>
      <c r="JTW97" s="787">
        <f t="shared" si="150"/>
        <v>0</v>
      </c>
      <c r="JTX97" s="787">
        <f t="shared" si="150"/>
        <v>0</v>
      </c>
      <c r="JTY97" s="787">
        <f t="shared" si="150"/>
        <v>0</v>
      </c>
      <c r="JTZ97" s="787">
        <f t="shared" si="150"/>
        <v>0</v>
      </c>
      <c r="JUA97" s="787">
        <f t="shared" si="150"/>
        <v>0</v>
      </c>
      <c r="JUB97" s="787">
        <f t="shared" si="150"/>
        <v>0</v>
      </c>
      <c r="JUC97" s="787">
        <f t="shared" si="150"/>
        <v>0</v>
      </c>
      <c r="JUD97" s="787">
        <f t="shared" si="150"/>
        <v>0</v>
      </c>
      <c r="JUE97" s="787">
        <f t="shared" si="150"/>
        <v>0</v>
      </c>
      <c r="JUF97" s="787">
        <f t="shared" si="150"/>
        <v>0</v>
      </c>
      <c r="JUG97" s="787">
        <f t="shared" si="150"/>
        <v>0</v>
      </c>
      <c r="JUH97" s="787">
        <f t="shared" si="150"/>
        <v>0</v>
      </c>
      <c r="JUI97" s="787">
        <f t="shared" si="150"/>
        <v>0</v>
      </c>
      <c r="JUJ97" s="787">
        <f t="shared" si="150"/>
        <v>0</v>
      </c>
      <c r="JUK97" s="787">
        <f t="shared" si="150"/>
        <v>0</v>
      </c>
      <c r="JUL97" s="787">
        <f t="shared" si="150"/>
        <v>0</v>
      </c>
      <c r="JUM97" s="787">
        <f t="shared" si="150"/>
        <v>0</v>
      </c>
      <c r="JUN97" s="787">
        <f t="shared" si="150"/>
        <v>0</v>
      </c>
      <c r="JUO97" s="787">
        <f t="shared" si="150"/>
        <v>0</v>
      </c>
      <c r="JUP97" s="787">
        <f t="shared" si="150"/>
        <v>0</v>
      </c>
      <c r="JUQ97" s="787">
        <f t="shared" si="150"/>
        <v>0</v>
      </c>
      <c r="JUR97" s="787">
        <f t="shared" si="150"/>
        <v>0</v>
      </c>
      <c r="JUS97" s="787">
        <f t="shared" si="150"/>
        <v>0</v>
      </c>
      <c r="JUT97" s="787">
        <f t="shared" si="150"/>
        <v>0</v>
      </c>
      <c r="JUU97" s="787">
        <f t="shared" si="150"/>
        <v>0</v>
      </c>
      <c r="JUV97" s="787">
        <f t="shared" si="150"/>
        <v>0</v>
      </c>
      <c r="JUW97" s="787">
        <f t="shared" si="150"/>
        <v>0</v>
      </c>
      <c r="JUX97" s="787">
        <f t="shared" si="150"/>
        <v>0</v>
      </c>
      <c r="JUY97" s="787">
        <f t="shared" si="150"/>
        <v>0</v>
      </c>
      <c r="JUZ97" s="787">
        <f t="shared" si="150"/>
        <v>0</v>
      </c>
      <c r="JVA97" s="787">
        <f t="shared" si="150"/>
        <v>0</v>
      </c>
      <c r="JVB97" s="787">
        <f t="shared" si="150"/>
        <v>0</v>
      </c>
      <c r="JVC97" s="787">
        <f t="shared" si="150"/>
        <v>0</v>
      </c>
      <c r="JVD97" s="787">
        <f t="shared" si="150"/>
        <v>0</v>
      </c>
      <c r="JVE97" s="787">
        <f t="shared" si="150"/>
        <v>0</v>
      </c>
      <c r="JVF97" s="787">
        <f t="shared" si="150"/>
        <v>0</v>
      </c>
      <c r="JVG97" s="787">
        <f t="shared" si="150"/>
        <v>0</v>
      </c>
      <c r="JVH97" s="787">
        <f t="shared" si="150"/>
        <v>0</v>
      </c>
      <c r="JVI97" s="787">
        <f t="shared" si="150"/>
        <v>0</v>
      </c>
      <c r="JVJ97" s="787">
        <f t="shared" si="150"/>
        <v>0</v>
      </c>
      <c r="JVK97" s="787">
        <f t="shared" si="150"/>
        <v>0</v>
      </c>
      <c r="JVL97" s="787">
        <f t="shared" si="150"/>
        <v>0</v>
      </c>
      <c r="JVM97" s="787">
        <f t="shared" si="150"/>
        <v>0</v>
      </c>
      <c r="JVN97" s="787">
        <f t="shared" si="150"/>
        <v>0</v>
      </c>
      <c r="JVO97" s="787">
        <f t="shared" si="150"/>
        <v>0</v>
      </c>
      <c r="JVP97" s="787">
        <f t="shared" si="150"/>
        <v>0</v>
      </c>
      <c r="JVQ97" s="787">
        <f t="shared" si="150"/>
        <v>0</v>
      </c>
      <c r="JVR97" s="787">
        <f t="shared" si="150"/>
        <v>0</v>
      </c>
      <c r="JVS97" s="787">
        <f t="shared" si="150"/>
        <v>0</v>
      </c>
      <c r="JVT97" s="787">
        <f t="shared" si="150"/>
        <v>0</v>
      </c>
      <c r="JVU97" s="787">
        <f t="shared" si="150"/>
        <v>0</v>
      </c>
      <c r="JVV97" s="787">
        <f t="shared" si="150"/>
        <v>0</v>
      </c>
      <c r="JVW97" s="787">
        <f t="shared" si="150"/>
        <v>0</v>
      </c>
      <c r="JVX97" s="787">
        <f t="shared" si="150"/>
        <v>0</v>
      </c>
      <c r="JVY97" s="787">
        <f t="shared" si="150"/>
        <v>0</v>
      </c>
      <c r="JVZ97" s="787">
        <f t="shared" si="150"/>
        <v>0</v>
      </c>
      <c r="JWA97" s="787">
        <f t="shared" si="150"/>
        <v>0</v>
      </c>
      <c r="JWB97" s="787">
        <f t="shared" si="150"/>
        <v>0</v>
      </c>
      <c r="JWC97" s="787">
        <f t="shared" si="150"/>
        <v>0</v>
      </c>
      <c r="JWD97" s="787">
        <f t="shared" si="150"/>
        <v>0</v>
      </c>
      <c r="JWE97" s="787">
        <f t="shared" si="150"/>
        <v>0</v>
      </c>
      <c r="JWF97" s="787">
        <f t="shared" si="150"/>
        <v>0</v>
      </c>
      <c r="JWG97" s="787">
        <f t="shared" si="150"/>
        <v>0</v>
      </c>
      <c r="JWH97" s="787">
        <f t="shared" ref="JWH97:JYS97" si="151">SUM(JWH96+JWH98)</f>
        <v>0</v>
      </c>
      <c r="JWI97" s="787">
        <f t="shared" si="151"/>
        <v>0</v>
      </c>
      <c r="JWJ97" s="787">
        <f t="shared" si="151"/>
        <v>0</v>
      </c>
      <c r="JWK97" s="787">
        <f t="shared" si="151"/>
        <v>0</v>
      </c>
      <c r="JWL97" s="787">
        <f t="shared" si="151"/>
        <v>0</v>
      </c>
      <c r="JWM97" s="787">
        <f t="shared" si="151"/>
        <v>0</v>
      </c>
      <c r="JWN97" s="787">
        <f t="shared" si="151"/>
        <v>0</v>
      </c>
      <c r="JWO97" s="787">
        <f t="shared" si="151"/>
        <v>0</v>
      </c>
      <c r="JWP97" s="787">
        <f t="shared" si="151"/>
        <v>0</v>
      </c>
      <c r="JWQ97" s="787">
        <f t="shared" si="151"/>
        <v>0</v>
      </c>
      <c r="JWR97" s="787">
        <f t="shared" si="151"/>
        <v>0</v>
      </c>
      <c r="JWS97" s="787">
        <f t="shared" si="151"/>
        <v>0</v>
      </c>
      <c r="JWT97" s="787">
        <f t="shared" si="151"/>
        <v>0</v>
      </c>
      <c r="JWU97" s="787">
        <f t="shared" si="151"/>
        <v>0</v>
      </c>
      <c r="JWV97" s="787">
        <f t="shared" si="151"/>
        <v>0</v>
      </c>
      <c r="JWW97" s="787">
        <f t="shared" si="151"/>
        <v>0</v>
      </c>
      <c r="JWX97" s="787">
        <f t="shared" si="151"/>
        <v>0</v>
      </c>
      <c r="JWY97" s="787">
        <f t="shared" si="151"/>
        <v>0</v>
      </c>
      <c r="JWZ97" s="787">
        <f t="shared" si="151"/>
        <v>0</v>
      </c>
      <c r="JXA97" s="787">
        <f t="shared" si="151"/>
        <v>0</v>
      </c>
      <c r="JXB97" s="787">
        <f t="shared" si="151"/>
        <v>0</v>
      </c>
      <c r="JXC97" s="787">
        <f t="shared" si="151"/>
        <v>0</v>
      </c>
      <c r="JXD97" s="787">
        <f t="shared" si="151"/>
        <v>0</v>
      </c>
      <c r="JXE97" s="787">
        <f t="shared" si="151"/>
        <v>0</v>
      </c>
      <c r="JXF97" s="787">
        <f t="shared" si="151"/>
        <v>0</v>
      </c>
      <c r="JXG97" s="787">
        <f t="shared" si="151"/>
        <v>0</v>
      </c>
      <c r="JXH97" s="787">
        <f t="shared" si="151"/>
        <v>0</v>
      </c>
      <c r="JXI97" s="787">
        <f t="shared" si="151"/>
        <v>0</v>
      </c>
      <c r="JXJ97" s="787">
        <f t="shared" si="151"/>
        <v>0</v>
      </c>
      <c r="JXK97" s="787">
        <f t="shared" si="151"/>
        <v>0</v>
      </c>
      <c r="JXL97" s="787">
        <f t="shared" si="151"/>
        <v>0</v>
      </c>
      <c r="JXM97" s="787">
        <f t="shared" si="151"/>
        <v>0</v>
      </c>
      <c r="JXN97" s="787">
        <f t="shared" si="151"/>
        <v>0</v>
      </c>
      <c r="JXO97" s="787">
        <f t="shared" si="151"/>
        <v>0</v>
      </c>
      <c r="JXP97" s="787">
        <f t="shared" si="151"/>
        <v>0</v>
      </c>
      <c r="JXQ97" s="787">
        <f t="shared" si="151"/>
        <v>0</v>
      </c>
      <c r="JXR97" s="787">
        <f t="shared" si="151"/>
        <v>0</v>
      </c>
      <c r="JXS97" s="787">
        <f t="shared" si="151"/>
        <v>0</v>
      </c>
      <c r="JXT97" s="787">
        <f t="shared" si="151"/>
        <v>0</v>
      </c>
      <c r="JXU97" s="787">
        <f t="shared" si="151"/>
        <v>0</v>
      </c>
      <c r="JXV97" s="787">
        <f t="shared" si="151"/>
        <v>0</v>
      </c>
      <c r="JXW97" s="787">
        <f t="shared" si="151"/>
        <v>0</v>
      </c>
      <c r="JXX97" s="787">
        <f t="shared" si="151"/>
        <v>0</v>
      </c>
      <c r="JXY97" s="787">
        <f t="shared" si="151"/>
        <v>0</v>
      </c>
      <c r="JXZ97" s="787">
        <f t="shared" si="151"/>
        <v>0</v>
      </c>
      <c r="JYA97" s="787">
        <f t="shared" si="151"/>
        <v>0</v>
      </c>
      <c r="JYB97" s="787">
        <f t="shared" si="151"/>
        <v>0</v>
      </c>
      <c r="JYC97" s="787">
        <f t="shared" si="151"/>
        <v>0</v>
      </c>
      <c r="JYD97" s="787">
        <f t="shared" si="151"/>
        <v>0</v>
      </c>
      <c r="JYE97" s="787">
        <f t="shared" si="151"/>
        <v>0</v>
      </c>
      <c r="JYF97" s="787">
        <f t="shared" si="151"/>
        <v>0</v>
      </c>
      <c r="JYG97" s="787">
        <f t="shared" si="151"/>
        <v>0</v>
      </c>
      <c r="JYH97" s="787">
        <f t="shared" si="151"/>
        <v>0</v>
      </c>
      <c r="JYI97" s="787">
        <f t="shared" si="151"/>
        <v>0</v>
      </c>
      <c r="JYJ97" s="787">
        <f t="shared" si="151"/>
        <v>0</v>
      </c>
      <c r="JYK97" s="787">
        <f t="shared" si="151"/>
        <v>0</v>
      </c>
      <c r="JYL97" s="787">
        <f t="shared" si="151"/>
        <v>0</v>
      </c>
      <c r="JYM97" s="787">
        <f t="shared" si="151"/>
        <v>0</v>
      </c>
      <c r="JYN97" s="787">
        <f t="shared" si="151"/>
        <v>0</v>
      </c>
      <c r="JYO97" s="787">
        <f t="shared" si="151"/>
        <v>0</v>
      </c>
      <c r="JYP97" s="787">
        <f t="shared" si="151"/>
        <v>0</v>
      </c>
      <c r="JYQ97" s="787">
        <f t="shared" si="151"/>
        <v>0</v>
      </c>
      <c r="JYR97" s="787">
        <f t="shared" si="151"/>
        <v>0</v>
      </c>
      <c r="JYS97" s="787">
        <f t="shared" si="151"/>
        <v>0</v>
      </c>
      <c r="JYT97" s="787">
        <f t="shared" ref="JYT97:KBE97" si="152">SUM(JYT96+JYT98)</f>
        <v>0</v>
      </c>
      <c r="JYU97" s="787">
        <f t="shared" si="152"/>
        <v>0</v>
      </c>
      <c r="JYV97" s="787">
        <f t="shared" si="152"/>
        <v>0</v>
      </c>
      <c r="JYW97" s="787">
        <f t="shared" si="152"/>
        <v>0</v>
      </c>
      <c r="JYX97" s="787">
        <f t="shared" si="152"/>
        <v>0</v>
      </c>
      <c r="JYY97" s="787">
        <f t="shared" si="152"/>
        <v>0</v>
      </c>
      <c r="JYZ97" s="787">
        <f t="shared" si="152"/>
        <v>0</v>
      </c>
      <c r="JZA97" s="787">
        <f t="shared" si="152"/>
        <v>0</v>
      </c>
      <c r="JZB97" s="787">
        <f t="shared" si="152"/>
        <v>0</v>
      </c>
      <c r="JZC97" s="787">
        <f t="shared" si="152"/>
        <v>0</v>
      </c>
      <c r="JZD97" s="787">
        <f t="shared" si="152"/>
        <v>0</v>
      </c>
      <c r="JZE97" s="787">
        <f t="shared" si="152"/>
        <v>0</v>
      </c>
      <c r="JZF97" s="787">
        <f t="shared" si="152"/>
        <v>0</v>
      </c>
      <c r="JZG97" s="787">
        <f t="shared" si="152"/>
        <v>0</v>
      </c>
      <c r="JZH97" s="787">
        <f t="shared" si="152"/>
        <v>0</v>
      </c>
      <c r="JZI97" s="787">
        <f t="shared" si="152"/>
        <v>0</v>
      </c>
      <c r="JZJ97" s="787">
        <f t="shared" si="152"/>
        <v>0</v>
      </c>
      <c r="JZK97" s="787">
        <f t="shared" si="152"/>
        <v>0</v>
      </c>
      <c r="JZL97" s="787">
        <f t="shared" si="152"/>
        <v>0</v>
      </c>
      <c r="JZM97" s="787">
        <f t="shared" si="152"/>
        <v>0</v>
      </c>
      <c r="JZN97" s="787">
        <f t="shared" si="152"/>
        <v>0</v>
      </c>
      <c r="JZO97" s="787">
        <f t="shared" si="152"/>
        <v>0</v>
      </c>
      <c r="JZP97" s="787">
        <f t="shared" si="152"/>
        <v>0</v>
      </c>
      <c r="JZQ97" s="787">
        <f t="shared" si="152"/>
        <v>0</v>
      </c>
      <c r="JZR97" s="787">
        <f t="shared" si="152"/>
        <v>0</v>
      </c>
      <c r="JZS97" s="787">
        <f t="shared" si="152"/>
        <v>0</v>
      </c>
      <c r="JZT97" s="787">
        <f t="shared" si="152"/>
        <v>0</v>
      </c>
      <c r="JZU97" s="787">
        <f t="shared" si="152"/>
        <v>0</v>
      </c>
      <c r="JZV97" s="787">
        <f t="shared" si="152"/>
        <v>0</v>
      </c>
      <c r="JZW97" s="787">
        <f t="shared" si="152"/>
        <v>0</v>
      </c>
      <c r="JZX97" s="787">
        <f t="shared" si="152"/>
        <v>0</v>
      </c>
      <c r="JZY97" s="787">
        <f t="shared" si="152"/>
        <v>0</v>
      </c>
      <c r="JZZ97" s="787">
        <f t="shared" si="152"/>
        <v>0</v>
      </c>
      <c r="KAA97" s="787">
        <f t="shared" si="152"/>
        <v>0</v>
      </c>
      <c r="KAB97" s="787">
        <f t="shared" si="152"/>
        <v>0</v>
      </c>
      <c r="KAC97" s="787">
        <f t="shared" si="152"/>
        <v>0</v>
      </c>
      <c r="KAD97" s="787">
        <f t="shared" si="152"/>
        <v>0</v>
      </c>
      <c r="KAE97" s="787">
        <f t="shared" si="152"/>
        <v>0</v>
      </c>
      <c r="KAF97" s="787">
        <f t="shared" si="152"/>
        <v>0</v>
      </c>
      <c r="KAG97" s="787">
        <f t="shared" si="152"/>
        <v>0</v>
      </c>
      <c r="KAH97" s="787">
        <f t="shared" si="152"/>
        <v>0</v>
      </c>
      <c r="KAI97" s="787">
        <f t="shared" si="152"/>
        <v>0</v>
      </c>
      <c r="KAJ97" s="787">
        <f t="shared" si="152"/>
        <v>0</v>
      </c>
      <c r="KAK97" s="787">
        <f t="shared" si="152"/>
        <v>0</v>
      </c>
      <c r="KAL97" s="787">
        <f t="shared" si="152"/>
        <v>0</v>
      </c>
      <c r="KAM97" s="787">
        <f t="shared" si="152"/>
        <v>0</v>
      </c>
      <c r="KAN97" s="787">
        <f t="shared" si="152"/>
        <v>0</v>
      </c>
      <c r="KAO97" s="787">
        <f t="shared" si="152"/>
        <v>0</v>
      </c>
      <c r="KAP97" s="787">
        <f t="shared" si="152"/>
        <v>0</v>
      </c>
      <c r="KAQ97" s="787">
        <f t="shared" si="152"/>
        <v>0</v>
      </c>
      <c r="KAR97" s="787">
        <f t="shared" si="152"/>
        <v>0</v>
      </c>
      <c r="KAS97" s="787">
        <f t="shared" si="152"/>
        <v>0</v>
      </c>
      <c r="KAT97" s="787">
        <f t="shared" si="152"/>
        <v>0</v>
      </c>
      <c r="KAU97" s="787">
        <f t="shared" si="152"/>
        <v>0</v>
      </c>
      <c r="KAV97" s="787">
        <f t="shared" si="152"/>
        <v>0</v>
      </c>
      <c r="KAW97" s="787">
        <f t="shared" si="152"/>
        <v>0</v>
      </c>
      <c r="KAX97" s="787">
        <f t="shared" si="152"/>
        <v>0</v>
      </c>
      <c r="KAY97" s="787">
        <f t="shared" si="152"/>
        <v>0</v>
      </c>
      <c r="KAZ97" s="787">
        <f t="shared" si="152"/>
        <v>0</v>
      </c>
      <c r="KBA97" s="787">
        <f t="shared" si="152"/>
        <v>0</v>
      </c>
      <c r="KBB97" s="787">
        <f t="shared" si="152"/>
        <v>0</v>
      </c>
      <c r="KBC97" s="787">
        <f t="shared" si="152"/>
        <v>0</v>
      </c>
      <c r="KBD97" s="787">
        <f t="shared" si="152"/>
        <v>0</v>
      </c>
      <c r="KBE97" s="787">
        <f t="shared" si="152"/>
        <v>0</v>
      </c>
      <c r="KBF97" s="787">
        <f t="shared" ref="KBF97:KDQ97" si="153">SUM(KBF96+KBF98)</f>
        <v>0</v>
      </c>
      <c r="KBG97" s="787">
        <f t="shared" si="153"/>
        <v>0</v>
      </c>
      <c r="KBH97" s="787">
        <f t="shared" si="153"/>
        <v>0</v>
      </c>
      <c r="KBI97" s="787">
        <f t="shared" si="153"/>
        <v>0</v>
      </c>
      <c r="KBJ97" s="787">
        <f t="shared" si="153"/>
        <v>0</v>
      </c>
      <c r="KBK97" s="787">
        <f t="shared" si="153"/>
        <v>0</v>
      </c>
      <c r="KBL97" s="787">
        <f t="shared" si="153"/>
        <v>0</v>
      </c>
      <c r="KBM97" s="787">
        <f t="shared" si="153"/>
        <v>0</v>
      </c>
      <c r="KBN97" s="787">
        <f t="shared" si="153"/>
        <v>0</v>
      </c>
      <c r="KBO97" s="787">
        <f t="shared" si="153"/>
        <v>0</v>
      </c>
      <c r="KBP97" s="787">
        <f t="shared" si="153"/>
        <v>0</v>
      </c>
      <c r="KBQ97" s="787">
        <f t="shared" si="153"/>
        <v>0</v>
      </c>
      <c r="KBR97" s="787">
        <f t="shared" si="153"/>
        <v>0</v>
      </c>
      <c r="KBS97" s="787">
        <f t="shared" si="153"/>
        <v>0</v>
      </c>
      <c r="KBT97" s="787">
        <f t="shared" si="153"/>
        <v>0</v>
      </c>
      <c r="KBU97" s="787">
        <f t="shared" si="153"/>
        <v>0</v>
      </c>
      <c r="KBV97" s="787">
        <f t="shared" si="153"/>
        <v>0</v>
      </c>
      <c r="KBW97" s="787">
        <f t="shared" si="153"/>
        <v>0</v>
      </c>
      <c r="KBX97" s="787">
        <f t="shared" si="153"/>
        <v>0</v>
      </c>
      <c r="KBY97" s="787">
        <f t="shared" si="153"/>
        <v>0</v>
      </c>
      <c r="KBZ97" s="787">
        <f t="shared" si="153"/>
        <v>0</v>
      </c>
      <c r="KCA97" s="787">
        <f t="shared" si="153"/>
        <v>0</v>
      </c>
      <c r="KCB97" s="787">
        <f t="shared" si="153"/>
        <v>0</v>
      </c>
      <c r="KCC97" s="787">
        <f t="shared" si="153"/>
        <v>0</v>
      </c>
      <c r="KCD97" s="787">
        <f t="shared" si="153"/>
        <v>0</v>
      </c>
      <c r="KCE97" s="787">
        <f t="shared" si="153"/>
        <v>0</v>
      </c>
      <c r="KCF97" s="787">
        <f t="shared" si="153"/>
        <v>0</v>
      </c>
      <c r="KCG97" s="787">
        <f t="shared" si="153"/>
        <v>0</v>
      </c>
      <c r="KCH97" s="787">
        <f t="shared" si="153"/>
        <v>0</v>
      </c>
      <c r="KCI97" s="787">
        <f t="shared" si="153"/>
        <v>0</v>
      </c>
      <c r="KCJ97" s="787">
        <f t="shared" si="153"/>
        <v>0</v>
      </c>
      <c r="KCK97" s="787">
        <f t="shared" si="153"/>
        <v>0</v>
      </c>
      <c r="KCL97" s="787">
        <f t="shared" si="153"/>
        <v>0</v>
      </c>
      <c r="KCM97" s="787">
        <f t="shared" si="153"/>
        <v>0</v>
      </c>
      <c r="KCN97" s="787">
        <f t="shared" si="153"/>
        <v>0</v>
      </c>
      <c r="KCO97" s="787">
        <f t="shared" si="153"/>
        <v>0</v>
      </c>
      <c r="KCP97" s="787">
        <f t="shared" si="153"/>
        <v>0</v>
      </c>
      <c r="KCQ97" s="787">
        <f t="shared" si="153"/>
        <v>0</v>
      </c>
      <c r="KCR97" s="787">
        <f t="shared" si="153"/>
        <v>0</v>
      </c>
      <c r="KCS97" s="787">
        <f t="shared" si="153"/>
        <v>0</v>
      </c>
      <c r="KCT97" s="787">
        <f t="shared" si="153"/>
        <v>0</v>
      </c>
      <c r="KCU97" s="787">
        <f t="shared" si="153"/>
        <v>0</v>
      </c>
      <c r="KCV97" s="787">
        <f t="shared" si="153"/>
        <v>0</v>
      </c>
      <c r="KCW97" s="787">
        <f t="shared" si="153"/>
        <v>0</v>
      </c>
      <c r="KCX97" s="787">
        <f t="shared" si="153"/>
        <v>0</v>
      </c>
      <c r="KCY97" s="787">
        <f t="shared" si="153"/>
        <v>0</v>
      </c>
      <c r="KCZ97" s="787">
        <f t="shared" si="153"/>
        <v>0</v>
      </c>
      <c r="KDA97" s="787">
        <f t="shared" si="153"/>
        <v>0</v>
      </c>
      <c r="KDB97" s="787">
        <f t="shared" si="153"/>
        <v>0</v>
      </c>
      <c r="KDC97" s="787">
        <f t="shared" si="153"/>
        <v>0</v>
      </c>
      <c r="KDD97" s="787">
        <f t="shared" si="153"/>
        <v>0</v>
      </c>
      <c r="KDE97" s="787">
        <f t="shared" si="153"/>
        <v>0</v>
      </c>
      <c r="KDF97" s="787">
        <f t="shared" si="153"/>
        <v>0</v>
      </c>
      <c r="KDG97" s="787">
        <f t="shared" si="153"/>
        <v>0</v>
      </c>
      <c r="KDH97" s="787">
        <f t="shared" si="153"/>
        <v>0</v>
      </c>
      <c r="KDI97" s="787">
        <f t="shared" si="153"/>
        <v>0</v>
      </c>
      <c r="KDJ97" s="787">
        <f t="shared" si="153"/>
        <v>0</v>
      </c>
      <c r="KDK97" s="787">
        <f t="shared" si="153"/>
        <v>0</v>
      </c>
      <c r="KDL97" s="787">
        <f t="shared" si="153"/>
        <v>0</v>
      </c>
      <c r="KDM97" s="787">
        <f t="shared" si="153"/>
        <v>0</v>
      </c>
      <c r="KDN97" s="787">
        <f t="shared" si="153"/>
        <v>0</v>
      </c>
      <c r="KDO97" s="787">
        <f t="shared" si="153"/>
        <v>0</v>
      </c>
      <c r="KDP97" s="787">
        <f t="shared" si="153"/>
        <v>0</v>
      </c>
      <c r="KDQ97" s="787">
        <f t="shared" si="153"/>
        <v>0</v>
      </c>
      <c r="KDR97" s="787">
        <f t="shared" ref="KDR97:KGC97" si="154">SUM(KDR96+KDR98)</f>
        <v>0</v>
      </c>
      <c r="KDS97" s="787">
        <f t="shared" si="154"/>
        <v>0</v>
      </c>
      <c r="KDT97" s="787">
        <f t="shared" si="154"/>
        <v>0</v>
      </c>
      <c r="KDU97" s="787">
        <f t="shared" si="154"/>
        <v>0</v>
      </c>
      <c r="KDV97" s="787">
        <f t="shared" si="154"/>
        <v>0</v>
      </c>
      <c r="KDW97" s="787">
        <f t="shared" si="154"/>
        <v>0</v>
      </c>
      <c r="KDX97" s="787">
        <f t="shared" si="154"/>
        <v>0</v>
      </c>
      <c r="KDY97" s="787">
        <f t="shared" si="154"/>
        <v>0</v>
      </c>
      <c r="KDZ97" s="787">
        <f t="shared" si="154"/>
        <v>0</v>
      </c>
      <c r="KEA97" s="787">
        <f t="shared" si="154"/>
        <v>0</v>
      </c>
      <c r="KEB97" s="787">
        <f t="shared" si="154"/>
        <v>0</v>
      </c>
      <c r="KEC97" s="787">
        <f t="shared" si="154"/>
        <v>0</v>
      </c>
      <c r="KED97" s="787">
        <f t="shared" si="154"/>
        <v>0</v>
      </c>
      <c r="KEE97" s="787">
        <f t="shared" si="154"/>
        <v>0</v>
      </c>
      <c r="KEF97" s="787">
        <f t="shared" si="154"/>
        <v>0</v>
      </c>
      <c r="KEG97" s="787">
        <f t="shared" si="154"/>
        <v>0</v>
      </c>
      <c r="KEH97" s="787">
        <f t="shared" si="154"/>
        <v>0</v>
      </c>
      <c r="KEI97" s="787">
        <f t="shared" si="154"/>
        <v>0</v>
      </c>
      <c r="KEJ97" s="787">
        <f t="shared" si="154"/>
        <v>0</v>
      </c>
      <c r="KEK97" s="787">
        <f t="shared" si="154"/>
        <v>0</v>
      </c>
      <c r="KEL97" s="787">
        <f t="shared" si="154"/>
        <v>0</v>
      </c>
      <c r="KEM97" s="787">
        <f t="shared" si="154"/>
        <v>0</v>
      </c>
      <c r="KEN97" s="787">
        <f t="shared" si="154"/>
        <v>0</v>
      </c>
      <c r="KEO97" s="787">
        <f t="shared" si="154"/>
        <v>0</v>
      </c>
      <c r="KEP97" s="787">
        <f t="shared" si="154"/>
        <v>0</v>
      </c>
      <c r="KEQ97" s="787">
        <f t="shared" si="154"/>
        <v>0</v>
      </c>
      <c r="KER97" s="787">
        <f t="shared" si="154"/>
        <v>0</v>
      </c>
      <c r="KES97" s="787">
        <f t="shared" si="154"/>
        <v>0</v>
      </c>
      <c r="KET97" s="787">
        <f t="shared" si="154"/>
        <v>0</v>
      </c>
      <c r="KEU97" s="787">
        <f t="shared" si="154"/>
        <v>0</v>
      </c>
      <c r="KEV97" s="787">
        <f t="shared" si="154"/>
        <v>0</v>
      </c>
      <c r="KEW97" s="787">
        <f t="shared" si="154"/>
        <v>0</v>
      </c>
      <c r="KEX97" s="787">
        <f t="shared" si="154"/>
        <v>0</v>
      </c>
      <c r="KEY97" s="787">
        <f t="shared" si="154"/>
        <v>0</v>
      </c>
      <c r="KEZ97" s="787">
        <f t="shared" si="154"/>
        <v>0</v>
      </c>
      <c r="KFA97" s="787">
        <f t="shared" si="154"/>
        <v>0</v>
      </c>
      <c r="KFB97" s="787">
        <f t="shared" si="154"/>
        <v>0</v>
      </c>
      <c r="KFC97" s="787">
        <f t="shared" si="154"/>
        <v>0</v>
      </c>
      <c r="KFD97" s="787">
        <f t="shared" si="154"/>
        <v>0</v>
      </c>
      <c r="KFE97" s="787">
        <f t="shared" si="154"/>
        <v>0</v>
      </c>
      <c r="KFF97" s="787">
        <f t="shared" si="154"/>
        <v>0</v>
      </c>
      <c r="KFG97" s="787">
        <f t="shared" si="154"/>
        <v>0</v>
      </c>
      <c r="KFH97" s="787">
        <f t="shared" si="154"/>
        <v>0</v>
      </c>
      <c r="KFI97" s="787">
        <f t="shared" si="154"/>
        <v>0</v>
      </c>
      <c r="KFJ97" s="787">
        <f t="shared" si="154"/>
        <v>0</v>
      </c>
      <c r="KFK97" s="787">
        <f t="shared" si="154"/>
        <v>0</v>
      </c>
      <c r="KFL97" s="787">
        <f t="shared" si="154"/>
        <v>0</v>
      </c>
      <c r="KFM97" s="787">
        <f t="shared" si="154"/>
        <v>0</v>
      </c>
      <c r="KFN97" s="787">
        <f t="shared" si="154"/>
        <v>0</v>
      </c>
      <c r="KFO97" s="787">
        <f t="shared" si="154"/>
        <v>0</v>
      </c>
      <c r="KFP97" s="787">
        <f t="shared" si="154"/>
        <v>0</v>
      </c>
      <c r="KFQ97" s="787">
        <f t="shared" si="154"/>
        <v>0</v>
      </c>
      <c r="KFR97" s="787">
        <f t="shared" si="154"/>
        <v>0</v>
      </c>
      <c r="KFS97" s="787">
        <f t="shared" si="154"/>
        <v>0</v>
      </c>
      <c r="KFT97" s="787">
        <f t="shared" si="154"/>
        <v>0</v>
      </c>
      <c r="KFU97" s="787">
        <f t="shared" si="154"/>
        <v>0</v>
      </c>
      <c r="KFV97" s="787">
        <f t="shared" si="154"/>
        <v>0</v>
      </c>
      <c r="KFW97" s="787">
        <f t="shared" si="154"/>
        <v>0</v>
      </c>
      <c r="KFX97" s="787">
        <f t="shared" si="154"/>
        <v>0</v>
      </c>
      <c r="KFY97" s="787">
        <f t="shared" si="154"/>
        <v>0</v>
      </c>
      <c r="KFZ97" s="787">
        <f t="shared" si="154"/>
        <v>0</v>
      </c>
      <c r="KGA97" s="787">
        <f t="shared" si="154"/>
        <v>0</v>
      </c>
      <c r="KGB97" s="787">
        <f t="shared" si="154"/>
        <v>0</v>
      </c>
      <c r="KGC97" s="787">
        <f t="shared" si="154"/>
        <v>0</v>
      </c>
      <c r="KGD97" s="787">
        <f t="shared" ref="KGD97:KIO97" si="155">SUM(KGD96+KGD98)</f>
        <v>0</v>
      </c>
      <c r="KGE97" s="787">
        <f t="shared" si="155"/>
        <v>0</v>
      </c>
      <c r="KGF97" s="787">
        <f t="shared" si="155"/>
        <v>0</v>
      </c>
      <c r="KGG97" s="787">
        <f t="shared" si="155"/>
        <v>0</v>
      </c>
      <c r="KGH97" s="787">
        <f t="shared" si="155"/>
        <v>0</v>
      </c>
      <c r="KGI97" s="787">
        <f t="shared" si="155"/>
        <v>0</v>
      </c>
      <c r="KGJ97" s="787">
        <f t="shared" si="155"/>
        <v>0</v>
      </c>
      <c r="KGK97" s="787">
        <f t="shared" si="155"/>
        <v>0</v>
      </c>
      <c r="KGL97" s="787">
        <f t="shared" si="155"/>
        <v>0</v>
      </c>
      <c r="KGM97" s="787">
        <f t="shared" si="155"/>
        <v>0</v>
      </c>
      <c r="KGN97" s="787">
        <f t="shared" si="155"/>
        <v>0</v>
      </c>
      <c r="KGO97" s="787">
        <f t="shared" si="155"/>
        <v>0</v>
      </c>
      <c r="KGP97" s="787">
        <f t="shared" si="155"/>
        <v>0</v>
      </c>
      <c r="KGQ97" s="787">
        <f t="shared" si="155"/>
        <v>0</v>
      </c>
      <c r="KGR97" s="787">
        <f t="shared" si="155"/>
        <v>0</v>
      </c>
      <c r="KGS97" s="787">
        <f t="shared" si="155"/>
        <v>0</v>
      </c>
      <c r="KGT97" s="787">
        <f t="shared" si="155"/>
        <v>0</v>
      </c>
      <c r="KGU97" s="787">
        <f t="shared" si="155"/>
        <v>0</v>
      </c>
      <c r="KGV97" s="787">
        <f t="shared" si="155"/>
        <v>0</v>
      </c>
      <c r="KGW97" s="787">
        <f t="shared" si="155"/>
        <v>0</v>
      </c>
      <c r="KGX97" s="787">
        <f t="shared" si="155"/>
        <v>0</v>
      </c>
      <c r="KGY97" s="787">
        <f t="shared" si="155"/>
        <v>0</v>
      </c>
      <c r="KGZ97" s="787">
        <f t="shared" si="155"/>
        <v>0</v>
      </c>
      <c r="KHA97" s="787">
        <f t="shared" si="155"/>
        <v>0</v>
      </c>
      <c r="KHB97" s="787">
        <f t="shared" si="155"/>
        <v>0</v>
      </c>
      <c r="KHC97" s="787">
        <f t="shared" si="155"/>
        <v>0</v>
      </c>
      <c r="KHD97" s="787">
        <f t="shared" si="155"/>
        <v>0</v>
      </c>
      <c r="KHE97" s="787">
        <f t="shared" si="155"/>
        <v>0</v>
      </c>
      <c r="KHF97" s="787">
        <f t="shared" si="155"/>
        <v>0</v>
      </c>
      <c r="KHG97" s="787">
        <f t="shared" si="155"/>
        <v>0</v>
      </c>
      <c r="KHH97" s="787">
        <f t="shared" si="155"/>
        <v>0</v>
      </c>
      <c r="KHI97" s="787">
        <f t="shared" si="155"/>
        <v>0</v>
      </c>
      <c r="KHJ97" s="787">
        <f t="shared" si="155"/>
        <v>0</v>
      </c>
      <c r="KHK97" s="787">
        <f t="shared" si="155"/>
        <v>0</v>
      </c>
      <c r="KHL97" s="787">
        <f t="shared" si="155"/>
        <v>0</v>
      </c>
      <c r="KHM97" s="787">
        <f t="shared" si="155"/>
        <v>0</v>
      </c>
      <c r="KHN97" s="787">
        <f t="shared" si="155"/>
        <v>0</v>
      </c>
      <c r="KHO97" s="787">
        <f t="shared" si="155"/>
        <v>0</v>
      </c>
      <c r="KHP97" s="787">
        <f t="shared" si="155"/>
        <v>0</v>
      </c>
      <c r="KHQ97" s="787">
        <f t="shared" si="155"/>
        <v>0</v>
      </c>
      <c r="KHR97" s="787">
        <f t="shared" si="155"/>
        <v>0</v>
      </c>
      <c r="KHS97" s="787">
        <f t="shared" si="155"/>
        <v>0</v>
      </c>
      <c r="KHT97" s="787">
        <f t="shared" si="155"/>
        <v>0</v>
      </c>
      <c r="KHU97" s="787">
        <f t="shared" si="155"/>
        <v>0</v>
      </c>
      <c r="KHV97" s="787">
        <f t="shared" si="155"/>
        <v>0</v>
      </c>
      <c r="KHW97" s="787">
        <f t="shared" si="155"/>
        <v>0</v>
      </c>
      <c r="KHX97" s="787">
        <f t="shared" si="155"/>
        <v>0</v>
      </c>
      <c r="KHY97" s="787">
        <f t="shared" si="155"/>
        <v>0</v>
      </c>
      <c r="KHZ97" s="787">
        <f t="shared" si="155"/>
        <v>0</v>
      </c>
      <c r="KIA97" s="787">
        <f t="shared" si="155"/>
        <v>0</v>
      </c>
      <c r="KIB97" s="787">
        <f t="shared" si="155"/>
        <v>0</v>
      </c>
      <c r="KIC97" s="787">
        <f t="shared" si="155"/>
        <v>0</v>
      </c>
      <c r="KID97" s="787">
        <f t="shared" si="155"/>
        <v>0</v>
      </c>
      <c r="KIE97" s="787">
        <f t="shared" si="155"/>
        <v>0</v>
      </c>
      <c r="KIF97" s="787">
        <f t="shared" si="155"/>
        <v>0</v>
      </c>
      <c r="KIG97" s="787">
        <f t="shared" si="155"/>
        <v>0</v>
      </c>
      <c r="KIH97" s="787">
        <f t="shared" si="155"/>
        <v>0</v>
      </c>
      <c r="KII97" s="787">
        <f t="shared" si="155"/>
        <v>0</v>
      </c>
      <c r="KIJ97" s="787">
        <f t="shared" si="155"/>
        <v>0</v>
      </c>
      <c r="KIK97" s="787">
        <f t="shared" si="155"/>
        <v>0</v>
      </c>
      <c r="KIL97" s="787">
        <f t="shared" si="155"/>
        <v>0</v>
      </c>
      <c r="KIM97" s="787">
        <f t="shared" si="155"/>
        <v>0</v>
      </c>
      <c r="KIN97" s="787">
        <f t="shared" si="155"/>
        <v>0</v>
      </c>
      <c r="KIO97" s="787">
        <f t="shared" si="155"/>
        <v>0</v>
      </c>
      <c r="KIP97" s="787">
        <f t="shared" ref="KIP97:KLA97" si="156">SUM(KIP96+KIP98)</f>
        <v>0</v>
      </c>
      <c r="KIQ97" s="787">
        <f t="shared" si="156"/>
        <v>0</v>
      </c>
      <c r="KIR97" s="787">
        <f t="shared" si="156"/>
        <v>0</v>
      </c>
      <c r="KIS97" s="787">
        <f t="shared" si="156"/>
        <v>0</v>
      </c>
      <c r="KIT97" s="787">
        <f t="shared" si="156"/>
        <v>0</v>
      </c>
      <c r="KIU97" s="787">
        <f t="shared" si="156"/>
        <v>0</v>
      </c>
      <c r="KIV97" s="787">
        <f t="shared" si="156"/>
        <v>0</v>
      </c>
      <c r="KIW97" s="787">
        <f t="shared" si="156"/>
        <v>0</v>
      </c>
      <c r="KIX97" s="787">
        <f t="shared" si="156"/>
        <v>0</v>
      </c>
      <c r="KIY97" s="787">
        <f t="shared" si="156"/>
        <v>0</v>
      </c>
      <c r="KIZ97" s="787">
        <f t="shared" si="156"/>
        <v>0</v>
      </c>
      <c r="KJA97" s="787">
        <f t="shared" si="156"/>
        <v>0</v>
      </c>
      <c r="KJB97" s="787">
        <f t="shared" si="156"/>
        <v>0</v>
      </c>
      <c r="KJC97" s="787">
        <f t="shared" si="156"/>
        <v>0</v>
      </c>
      <c r="KJD97" s="787">
        <f t="shared" si="156"/>
        <v>0</v>
      </c>
      <c r="KJE97" s="787">
        <f t="shared" si="156"/>
        <v>0</v>
      </c>
      <c r="KJF97" s="787">
        <f t="shared" si="156"/>
        <v>0</v>
      </c>
      <c r="KJG97" s="787">
        <f t="shared" si="156"/>
        <v>0</v>
      </c>
      <c r="KJH97" s="787">
        <f t="shared" si="156"/>
        <v>0</v>
      </c>
      <c r="KJI97" s="787">
        <f t="shared" si="156"/>
        <v>0</v>
      </c>
      <c r="KJJ97" s="787">
        <f t="shared" si="156"/>
        <v>0</v>
      </c>
      <c r="KJK97" s="787">
        <f t="shared" si="156"/>
        <v>0</v>
      </c>
      <c r="KJL97" s="787">
        <f t="shared" si="156"/>
        <v>0</v>
      </c>
      <c r="KJM97" s="787">
        <f t="shared" si="156"/>
        <v>0</v>
      </c>
      <c r="KJN97" s="787">
        <f t="shared" si="156"/>
        <v>0</v>
      </c>
      <c r="KJO97" s="787">
        <f t="shared" si="156"/>
        <v>0</v>
      </c>
      <c r="KJP97" s="787">
        <f t="shared" si="156"/>
        <v>0</v>
      </c>
      <c r="KJQ97" s="787">
        <f t="shared" si="156"/>
        <v>0</v>
      </c>
      <c r="KJR97" s="787">
        <f t="shared" si="156"/>
        <v>0</v>
      </c>
      <c r="KJS97" s="787">
        <f t="shared" si="156"/>
        <v>0</v>
      </c>
      <c r="KJT97" s="787">
        <f t="shared" si="156"/>
        <v>0</v>
      </c>
      <c r="KJU97" s="787">
        <f t="shared" si="156"/>
        <v>0</v>
      </c>
      <c r="KJV97" s="787">
        <f t="shared" si="156"/>
        <v>0</v>
      </c>
      <c r="KJW97" s="787">
        <f t="shared" si="156"/>
        <v>0</v>
      </c>
      <c r="KJX97" s="787">
        <f t="shared" si="156"/>
        <v>0</v>
      </c>
      <c r="KJY97" s="787">
        <f t="shared" si="156"/>
        <v>0</v>
      </c>
      <c r="KJZ97" s="787">
        <f t="shared" si="156"/>
        <v>0</v>
      </c>
      <c r="KKA97" s="787">
        <f t="shared" si="156"/>
        <v>0</v>
      </c>
      <c r="KKB97" s="787">
        <f t="shared" si="156"/>
        <v>0</v>
      </c>
      <c r="KKC97" s="787">
        <f t="shared" si="156"/>
        <v>0</v>
      </c>
      <c r="KKD97" s="787">
        <f t="shared" si="156"/>
        <v>0</v>
      </c>
      <c r="KKE97" s="787">
        <f t="shared" si="156"/>
        <v>0</v>
      </c>
      <c r="KKF97" s="787">
        <f t="shared" si="156"/>
        <v>0</v>
      </c>
      <c r="KKG97" s="787">
        <f t="shared" si="156"/>
        <v>0</v>
      </c>
      <c r="KKH97" s="787">
        <f t="shared" si="156"/>
        <v>0</v>
      </c>
      <c r="KKI97" s="787">
        <f t="shared" si="156"/>
        <v>0</v>
      </c>
      <c r="KKJ97" s="787">
        <f t="shared" si="156"/>
        <v>0</v>
      </c>
      <c r="KKK97" s="787">
        <f t="shared" si="156"/>
        <v>0</v>
      </c>
      <c r="KKL97" s="787">
        <f t="shared" si="156"/>
        <v>0</v>
      </c>
      <c r="KKM97" s="787">
        <f t="shared" si="156"/>
        <v>0</v>
      </c>
      <c r="KKN97" s="787">
        <f t="shared" si="156"/>
        <v>0</v>
      </c>
      <c r="KKO97" s="787">
        <f t="shared" si="156"/>
        <v>0</v>
      </c>
      <c r="KKP97" s="787">
        <f t="shared" si="156"/>
        <v>0</v>
      </c>
      <c r="KKQ97" s="787">
        <f t="shared" si="156"/>
        <v>0</v>
      </c>
      <c r="KKR97" s="787">
        <f t="shared" si="156"/>
        <v>0</v>
      </c>
      <c r="KKS97" s="787">
        <f t="shared" si="156"/>
        <v>0</v>
      </c>
      <c r="KKT97" s="787">
        <f t="shared" si="156"/>
        <v>0</v>
      </c>
      <c r="KKU97" s="787">
        <f t="shared" si="156"/>
        <v>0</v>
      </c>
      <c r="KKV97" s="787">
        <f t="shared" si="156"/>
        <v>0</v>
      </c>
      <c r="KKW97" s="787">
        <f t="shared" si="156"/>
        <v>0</v>
      </c>
      <c r="KKX97" s="787">
        <f t="shared" si="156"/>
        <v>0</v>
      </c>
      <c r="KKY97" s="787">
        <f t="shared" si="156"/>
        <v>0</v>
      </c>
      <c r="KKZ97" s="787">
        <f t="shared" si="156"/>
        <v>0</v>
      </c>
      <c r="KLA97" s="787">
        <f t="shared" si="156"/>
        <v>0</v>
      </c>
      <c r="KLB97" s="787">
        <f t="shared" ref="KLB97:KNM97" si="157">SUM(KLB96+KLB98)</f>
        <v>0</v>
      </c>
      <c r="KLC97" s="787">
        <f t="shared" si="157"/>
        <v>0</v>
      </c>
      <c r="KLD97" s="787">
        <f t="shared" si="157"/>
        <v>0</v>
      </c>
      <c r="KLE97" s="787">
        <f t="shared" si="157"/>
        <v>0</v>
      </c>
      <c r="KLF97" s="787">
        <f t="shared" si="157"/>
        <v>0</v>
      </c>
      <c r="KLG97" s="787">
        <f t="shared" si="157"/>
        <v>0</v>
      </c>
      <c r="KLH97" s="787">
        <f t="shared" si="157"/>
        <v>0</v>
      </c>
      <c r="KLI97" s="787">
        <f t="shared" si="157"/>
        <v>0</v>
      </c>
      <c r="KLJ97" s="787">
        <f t="shared" si="157"/>
        <v>0</v>
      </c>
      <c r="KLK97" s="787">
        <f t="shared" si="157"/>
        <v>0</v>
      </c>
      <c r="KLL97" s="787">
        <f t="shared" si="157"/>
        <v>0</v>
      </c>
      <c r="KLM97" s="787">
        <f t="shared" si="157"/>
        <v>0</v>
      </c>
      <c r="KLN97" s="787">
        <f t="shared" si="157"/>
        <v>0</v>
      </c>
      <c r="KLO97" s="787">
        <f t="shared" si="157"/>
        <v>0</v>
      </c>
      <c r="KLP97" s="787">
        <f t="shared" si="157"/>
        <v>0</v>
      </c>
      <c r="KLQ97" s="787">
        <f t="shared" si="157"/>
        <v>0</v>
      </c>
      <c r="KLR97" s="787">
        <f t="shared" si="157"/>
        <v>0</v>
      </c>
      <c r="KLS97" s="787">
        <f t="shared" si="157"/>
        <v>0</v>
      </c>
      <c r="KLT97" s="787">
        <f t="shared" si="157"/>
        <v>0</v>
      </c>
      <c r="KLU97" s="787">
        <f t="shared" si="157"/>
        <v>0</v>
      </c>
      <c r="KLV97" s="787">
        <f t="shared" si="157"/>
        <v>0</v>
      </c>
      <c r="KLW97" s="787">
        <f t="shared" si="157"/>
        <v>0</v>
      </c>
      <c r="KLX97" s="787">
        <f t="shared" si="157"/>
        <v>0</v>
      </c>
      <c r="KLY97" s="787">
        <f t="shared" si="157"/>
        <v>0</v>
      </c>
      <c r="KLZ97" s="787">
        <f t="shared" si="157"/>
        <v>0</v>
      </c>
      <c r="KMA97" s="787">
        <f t="shared" si="157"/>
        <v>0</v>
      </c>
      <c r="KMB97" s="787">
        <f t="shared" si="157"/>
        <v>0</v>
      </c>
      <c r="KMC97" s="787">
        <f t="shared" si="157"/>
        <v>0</v>
      </c>
      <c r="KMD97" s="787">
        <f t="shared" si="157"/>
        <v>0</v>
      </c>
      <c r="KME97" s="787">
        <f t="shared" si="157"/>
        <v>0</v>
      </c>
      <c r="KMF97" s="787">
        <f t="shared" si="157"/>
        <v>0</v>
      </c>
      <c r="KMG97" s="787">
        <f t="shared" si="157"/>
        <v>0</v>
      </c>
      <c r="KMH97" s="787">
        <f t="shared" si="157"/>
        <v>0</v>
      </c>
      <c r="KMI97" s="787">
        <f t="shared" si="157"/>
        <v>0</v>
      </c>
      <c r="KMJ97" s="787">
        <f t="shared" si="157"/>
        <v>0</v>
      </c>
      <c r="KMK97" s="787">
        <f t="shared" si="157"/>
        <v>0</v>
      </c>
      <c r="KML97" s="787">
        <f t="shared" si="157"/>
        <v>0</v>
      </c>
      <c r="KMM97" s="787">
        <f t="shared" si="157"/>
        <v>0</v>
      </c>
      <c r="KMN97" s="787">
        <f t="shared" si="157"/>
        <v>0</v>
      </c>
      <c r="KMO97" s="787">
        <f t="shared" si="157"/>
        <v>0</v>
      </c>
      <c r="KMP97" s="787">
        <f t="shared" si="157"/>
        <v>0</v>
      </c>
      <c r="KMQ97" s="787">
        <f t="shared" si="157"/>
        <v>0</v>
      </c>
      <c r="KMR97" s="787">
        <f t="shared" si="157"/>
        <v>0</v>
      </c>
      <c r="KMS97" s="787">
        <f t="shared" si="157"/>
        <v>0</v>
      </c>
      <c r="KMT97" s="787">
        <f t="shared" si="157"/>
        <v>0</v>
      </c>
      <c r="KMU97" s="787">
        <f t="shared" si="157"/>
        <v>0</v>
      </c>
      <c r="KMV97" s="787">
        <f t="shared" si="157"/>
        <v>0</v>
      </c>
      <c r="KMW97" s="787">
        <f t="shared" si="157"/>
        <v>0</v>
      </c>
      <c r="KMX97" s="787">
        <f t="shared" si="157"/>
        <v>0</v>
      </c>
      <c r="KMY97" s="787">
        <f t="shared" si="157"/>
        <v>0</v>
      </c>
      <c r="KMZ97" s="787">
        <f t="shared" si="157"/>
        <v>0</v>
      </c>
      <c r="KNA97" s="787">
        <f t="shared" si="157"/>
        <v>0</v>
      </c>
      <c r="KNB97" s="787">
        <f t="shared" si="157"/>
        <v>0</v>
      </c>
      <c r="KNC97" s="787">
        <f t="shared" si="157"/>
        <v>0</v>
      </c>
      <c r="KND97" s="787">
        <f t="shared" si="157"/>
        <v>0</v>
      </c>
      <c r="KNE97" s="787">
        <f t="shared" si="157"/>
        <v>0</v>
      </c>
      <c r="KNF97" s="787">
        <f t="shared" si="157"/>
        <v>0</v>
      </c>
      <c r="KNG97" s="787">
        <f t="shared" si="157"/>
        <v>0</v>
      </c>
      <c r="KNH97" s="787">
        <f t="shared" si="157"/>
        <v>0</v>
      </c>
      <c r="KNI97" s="787">
        <f t="shared" si="157"/>
        <v>0</v>
      </c>
      <c r="KNJ97" s="787">
        <f t="shared" si="157"/>
        <v>0</v>
      </c>
      <c r="KNK97" s="787">
        <f t="shared" si="157"/>
        <v>0</v>
      </c>
      <c r="KNL97" s="787">
        <f t="shared" si="157"/>
        <v>0</v>
      </c>
      <c r="KNM97" s="787">
        <f t="shared" si="157"/>
        <v>0</v>
      </c>
      <c r="KNN97" s="787">
        <f t="shared" ref="KNN97:KPY97" si="158">SUM(KNN96+KNN98)</f>
        <v>0</v>
      </c>
      <c r="KNO97" s="787">
        <f t="shared" si="158"/>
        <v>0</v>
      </c>
      <c r="KNP97" s="787">
        <f t="shared" si="158"/>
        <v>0</v>
      </c>
      <c r="KNQ97" s="787">
        <f t="shared" si="158"/>
        <v>0</v>
      </c>
      <c r="KNR97" s="787">
        <f t="shared" si="158"/>
        <v>0</v>
      </c>
      <c r="KNS97" s="787">
        <f t="shared" si="158"/>
        <v>0</v>
      </c>
      <c r="KNT97" s="787">
        <f t="shared" si="158"/>
        <v>0</v>
      </c>
      <c r="KNU97" s="787">
        <f t="shared" si="158"/>
        <v>0</v>
      </c>
      <c r="KNV97" s="787">
        <f t="shared" si="158"/>
        <v>0</v>
      </c>
      <c r="KNW97" s="787">
        <f t="shared" si="158"/>
        <v>0</v>
      </c>
      <c r="KNX97" s="787">
        <f t="shared" si="158"/>
        <v>0</v>
      </c>
      <c r="KNY97" s="787">
        <f t="shared" si="158"/>
        <v>0</v>
      </c>
      <c r="KNZ97" s="787">
        <f t="shared" si="158"/>
        <v>0</v>
      </c>
      <c r="KOA97" s="787">
        <f t="shared" si="158"/>
        <v>0</v>
      </c>
      <c r="KOB97" s="787">
        <f t="shared" si="158"/>
        <v>0</v>
      </c>
      <c r="KOC97" s="787">
        <f t="shared" si="158"/>
        <v>0</v>
      </c>
      <c r="KOD97" s="787">
        <f t="shared" si="158"/>
        <v>0</v>
      </c>
      <c r="KOE97" s="787">
        <f t="shared" si="158"/>
        <v>0</v>
      </c>
      <c r="KOF97" s="787">
        <f t="shared" si="158"/>
        <v>0</v>
      </c>
      <c r="KOG97" s="787">
        <f t="shared" si="158"/>
        <v>0</v>
      </c>
      <c r="KOH97" s="787">
        <f t="shared" si="158"/>
        <v>0</v>
      </c>
      <c r="KOI97" s="787">
        <f t="shared" si="158"/>
        <v>0</v>
      </c>
      <c r="KOJ97" s="787">
        <f t="shared" si="158"/>
        <v>0</v>
      </c>
      <c r="KOK97" s="787">
        <f t="shared" si="158"/>
        <v>0</v>
      </c>
      <c r="KOL97" s="787">
        <f t="shared" si="158"/>
        <v>0</v>
      </c>
      <c r="KOM97" s="787">
        <f t="shared" si="158"/>
        <v>0</v>
      </c>
      <c r="KON97" s="787">
        <f t="shared" si="158"/>
        <v>0</v>
      </c>
      <c r="KOO97" s="787">
        <f t="shared" si="158"/>
        <v>0</v>
      </c>
      <c r="KOP97" s="787">
        <f t="shared" si="158"/>
        <v>0</v>
      </c>
      <c r="KOQ97" s="787">
        <f t="shared" si="158"/>
        <v>0</v>
      </c>
      <c r="KOR97" s="787">
        <f t="shared" si="158"/>
        <v>0</v>
      </c>
      <c r="KOS97" s="787">
        <f t="shared" si="158"/>
        <v>0</v>
      </c>
      <c r="KOT97" s="787">
        <f t="shared" si="158"/>
        <v>0</v>
      </c>
      <c r="KOU97" s="787">
        <f t="shared" si="158"/>
        <v>0</v>
      </c>
      <c r="KOV97" s="787">
        <f t="shared" si="158"/>
        <v>0</v>
      </c>
      <c r="KOW97" s="787">
        <f t="shared" si="158"/>
        <v>0</v>
      </c>
      <c r="KOX97" s="787">
        <f t="shared" si="158"/>
        <v>0</v>
      </c>
      <c r="KOY97" s="787">
        <f t="shared" si="158"/>
        <v>0</v>
      </c>
      <c r="KOZ97" s="787">
        <f t="shared" si="158"/>
        <v>0</v>
      </c>
      <c r="KPA97" s="787">
        <f t="shared" si="158"/>
        <v>0</v>
      </c>
      <c r="KPB97" s="787">
        <f t="shared" si="158"/>
        <v>0</v>
      </c>
      <c r="KPC97" s="787">
        <f t="shared" si="158"/>
        <v>0</v>
      </c>
      <c r="KPD97" s="787">
        <f t="shared" si="158"/>
        <v>0</v>
      </c>
      <c r="KPE97" s="787">
        <f t="shared" si="158"/>
        <v>0</v>
      </c>
      <c r="KPF97" s="787">
        <f t="shared" si="158"/>
        <v>0</v>
      </c>
      <c r="KPG97" s="787">
        <f t="shared" si="158"/>
        <v>0</v>
      </c>
      <c r="KPH97" s="787">
        <f t="shared" si="158"/>
        <v>0</v>
      </c>
      <c r="KPI97" s="787">
        <f t="shared" si="158"/>
        <v>0</v>
      </c>
      <c r="KPJ97" s="787">
        <f t="shared" si="158"/>
        <v>0</v>
      </c>
      <c r="KPK97" s="787">
        <f t="shared" si="158"/>
        <v>0</v>
      </c>
      <c r="KPL97" s="787">
        <f t="shared" si="158"/>
        <v>0</v>
      </c>
      <c r="KPM97" s="787">
        <f t="shared" si="158"/>
        <v>0</v>
      </c>
      <c r="KPN97" s="787">
        <f t="shared" si="158"/>
        <v>0</v>
      </c>
      <c r="KPO97" s="787">
        <f t="shared" si="158"/>
        <v>0</v>
      </c>
      <c r="KPP97" s="787">
        <f t="shared" si="158"/>
        <v>0</v>
      </c>
      <c r="KPQ97" s="787">
        <f t="shared" si="158"/>
        <v>0</v>
      </c>
      <c r="KPR97" s="787">
        <f t="shared" si="158"/>
        <v>0</v>
      </c>
      <c r="KPS97" s="787">
        <f t="shared" si="158"/>
        <v>0</v>
      </c>
      <c r="KPT97" s="787">
        <f t="shared" si="158"/>
        <v>0</v>
      </c>
      <c r="KPU97" s="787">
        <f t="shared" si="158"/>
        <v>0</v>
      </c>
      <c r="KPV97" s="787">
        <f t="shared" si="158"/>
        <v>0</v>
      </c>
      <c r="KPW97" s="787">
        <f t="shared" si="158"/>
        <v>0</v>
      </c>
      <c r="KPX97" s="787">
        <f t="shared" si="158"/>
        <v>0</v>
      </c>
      <c r="KPY97" s="787">
        <f t="shared" si="158"/>
        <v>0</v>
      </c>
      <c r="KPZ97" s="787">
        <f t="shared" ref="KPZ97:KSK97" si="159">SUM(KPZ96+KPZ98)</f>
        <v>0</v>
      </c>
      <c r="KQA97" s="787">
        <f t="shared" si="159"/>
        <v>0</v>
      </c>
      <c r="KQB97" s="787">
        <f t="shared" si="159"/>
        <v>0</v>
      </c>
      <c r="KQC97" s="787">
        <f t="shared" si="159"/>
        <v>0</v>
      </c>
      <c r="KQD97" s="787">
        <f t="shared" si="159"/>
        <v>0</v>
      </c>
      <c r="KQE97" s="787">
        <f t="shared" si="159"/>
        <v>0</v>
      </c>
      <c r="KQF97" s="787">
        <f t="shared" si="159"/>
        <v>0</v>
      </c>
      <c r="KQG97" s="787">
        <f t="shared" si="159"/>
        <v>0</v>
      </c>
      <c r="KQH97" s="787">
        <f t="shared" si="159"/>
        <v>0</v>
      </c>
      <c r="KQI97" s="787">
        <f t="shared" si="159"/>
        <v>0</v>
      </c>
      <c r="KQJ97" s="787">
        <f t="shared" si="159"/>
        <v>0</v>
      </c>
      <c r="KQK97" s="787">
        <f t="shared" si="159"/>
        <v>0</v>
      </c>
      <c r="KQL97" s="787">
        <f t="shared" si="159"/>
        <v>0</v>
      </c>
      <c r="KQM97" s="787">
        <f t="shared" si="159"/>
        <v>0</v>
      </c>
      <c r="KQN97" s="787">
        <f t="shared" si="159"/>
        <v>0</v>
      </c>
      <c r="KQO97" s="787">
        <f t="shared" si="159"/>
        <v>0</v>
      </c>
      <c r="KQP97" s="787">
        <f t="shared" si="159"/>
        <v>0</v>
      </c>
      <c r="KQQ97" s="787">
        <f t="shared" si="159"/>
        <v>0</v>
      </c>
      <c r="KQR97" s="787">
        <f t="shared" si="159"/>
        <v>0</v>
      </c>
      <c r="KQS97" s="787">
        <f t="shared" si="159"/>
        <v>0</v>
      </c>
      <c r="KQT97" s="787">
        <f t="shared" si="159"/>
        <v>0</v>
      </c>
      <c r="KQU97" s="787">
        <f t="shared" si="159"/>
        <v>0</v>
      </c>
      <c r="KQV97" s="787">
        <f t="shared" si="159"/>
        <v>0</v>
      </c>
      <c r="KQW97" s="787">
        <f t="shared" si="159"/>
        <v>0</v>
      </c>
      <c r="KQX97" s="787">
        <f t="shared" si="159"/>
        <v>0</v>
      </c>
      <c r="KQY97" s="787">
        <f t="shared" si="159"/>
        <v>0</v>
      </c>
      <c r="KQZ97" s="787">
        <f t="shared" si="159"/>
        <v>0</v>
      </c>
      <c r="KRA97" s="787">
        <f t="shared" si="159"/>
        <v>0</v>
      </c>
      <c r="KRB97" s="787">
        <f t="shared" si="159"/>
        <v>0</v>
      </c>
      <c r="KRC97" s="787">
        <f t="shared" si="159"/>
        <v>0</v>
      </c>
      <c r="KRD97" s="787">
        <f t="shared" si="159"/>
        <v>0</v>
      </c>
      <c r="KRE97" s="787">
        <f t="shared" si="159"/>
        <v>0</v>
      </c>
      <c r="KRF97" s="787">
        <f t="shared" si="159"/>
        <v>0</v>
      </c>
      <c r="KRG97" s="787">
        <f t="shared" si="159"/>
        <v>0</v>
      </c>
      <c r="KRH97" s="787">
        <f t="shared" si="159"/>
        <v>0</v>
      </c>
      <c r="KRI97" s="787">
        <f t="shared" si="159"/>
        <v>0</v>
      </c>
      <c r="KRJ97" s="787">
        <f t="shared" si="159"/>
        <v>0</v>
      </c>
      <c r="KRK97" s="787">
        <f t="shared" si="159"/>
        <v>0</v>
      </c>
      <c r="KRL97" s="787">
        <f t="shared" si="159"/>
        <v>0</v>
      </c>
      <c r="KRM97" s="787">
        <f t="shared" si="159"/>
        <v>0</v>
      </c>
      <c r="KRN97" s="787">
        <f t="shared" si="159"/>
        <v>0</v>
      </c>
      <c r="KRO97" s="787">
        <f t="shared" si="159"/>
        <v>0</v>
      </c>
      <c r="KRP97" s="787">
        <f t="shared" si="159"/>
        <v>0</v>
      </c>
      <c r="KRQ97" s="787">
        <f t="shared" si="159"/>
        <v>0</v>
      </c>
      <c r="KRR97" s="787">
        <f t="shared" si="159"/>
        <v>0</v>
      </c>
      <c r="KRS97" s="787">
        <f t="shared" si="159"/>
        <v>0</v>
      </c>
      <c r="KRT97" s="787">
        <f t="shared" si="159"/>
        <v>0</v>
      </c>
      <c r="KRU97" s="787">
        <f t="shared" si="159"/>
        <v>0</v>
      </c>
      <c r="KRV97" s="787">
        <f t="shared" si="159"/>
        <v>0</v>
      </c>
      <c r="KRW97" s="787">
        <f t="shared" si="159"/>
        <v>0</v>
      </c>
      <c r="KRX97" s="787">
        <f t="shared" si="159"/>
        <v>0</v>
      </c>
      <c r="KRY97" s="787">
        <f t="shared" si="159"/>
        <v>0</v>
      </c>
      <c r="KRZ97" s="787">
        <f t="shared" si="159"/>
        <v>0</v>
      </c>
      <c r="KSA97" s="787">
        <f t="shared" si="159"/>
        <v>0</v>
      </c>
      <c r="KSB97" s="787">
        <f t="shared" si="159"/>
        <v>0</v>
      </c>
      <c r="KSC97" s="787">
        <f t="shared" si="159"/>
        <v>0</v>
      </c>
      <c r="KSD97" s="787">
        <f t="shared" si="159"/>
        <v>0</v>
      </c>
      <c r="KSE97" s="787">
        <f t="shared" si="159"/>
        <v>0</v>
      </c>
      <c r="KSF97" s="787">
        <f t="shared" si="159"/>
        <v>0</v>
      </c>
      <c r="KSG97" s="787">
        <f t="shared" si="159"/>
        <v>0</v>
      </c>
      <c r="KSH97" s="787">
        <f t="shared" si="159"/>
        <v>0</v>
      </c>
      <c r="KSI97" s="787">
        <f t="shared" si="159"/>
        <v>0</v>
      </c>
      <c r="KSJ97" s="787">
        <f t="shared" si="159"/>
        <v>0</v>
      </c>
      <c r="KSK97" s="787">
        <f t="shared" si="159"/>
        <v>0</v>
      </c>
      <c r="KSL97" s="787">
        <f t="shared" ref="KSL97:KUW97" si="160">SUM(KSL96+KSL98)</f>
        <v>0</v>
      </c>
      <c r="KSM97" s="787">
        <f t="shared" si="160"/>
        <v>0</v>
      </c>
      <c r="KSN97" s="787">
        <f t="shared" si="160"/>
        <v>0</v>
      </c>
      <c r="KSO97" s="787">
        <f t="shared" si="160"/>
        <v>0</v>
      </c>
      <c r="KSP97" s="787">
        <f t="shared" si="160"/>
        <v>0</v>
      </c>
      <c r="KSQ97" s="787">
        <f t="shared" si="160"/>
        <v>0</v>
      </c>
      <c r="KSR97" s="787">
        <f t="shared" si="160"/>
        <v>0</v>
      </c>
      <c r="KSS97" s="787">
        <f t="shared" si="160"/>
        <v>0</v>
      </c>
      <c r="KST97" s="787">
        <f t="shared" si="160"/>
        <v>0</v>
      </c>
      <c r="KSU97" s="787">
        <f t="shared" si="160"/>
        <v>0</v>
      </c>
      <c r="KSV97" s="787">
        <f t="shared" si="160"/>
        <v>0</v>
      </c>
      <c r="KSW97" s="787">
        <f t="shared" si="160"/>
        <v>0</v>
      </c>
      <c r="KSX97" s="787">
        <f t="shared" si="160"/>
        <v>0</v>
      </c>
      <c r="KSY97" s="787">
        <f t="shared" si="160"/>
        <v>0</v>
      </c>
      <c r="KSZ97" s="787">
        <f t="shared" si="160"/>
        <v>0</v>
      </c>
      <c r="KTA97" s="787">
        <f t="shared" si="160"/>
        <v>0</v>
      </c>
      <c r="KTB97" s="787">
        <f t="shared" si="160"/>
        <v>0</v>
      </c>
      <c r="KTC97" s="787">
        <f t="shared" si="160"/>
        <v>0</v>
      </c>
      <c r="KTD97" s="787">
        <f t="shared" si="160"/>
        <v>0</v>
      </c>
      <c r="KTE97" s="787">
        <f t="shared" si="160"/>
        <v>0</v>
      </c>
      <c r="KTF97" s="787">
        <f t="shared" si="160"/>
        <v>0</v>
      </c>
      <c r="KTG97" s="787">
        <f t="shared" si="160"/>
        <v>0</v>
      </c>
      <c r="KTH97" s="787">
        <f t="shared" si="160"/>
        <v>0</v>
      </c>
      <c r="KTI97" s="787">
        <f t="shared" si="160"/>
        <v>0</v>
      </c>
      <c r="KTJ97" s="787">
        <f t="shared" si="160"/>
        <v>0</v>
      </c>
      <c r="KTK97" s="787">
        <f t="shared" si="160"/>
        <v>0</v>
      </c>
      <c r="KTL97" s="787">
        <f t="shared" si="160"/>
        <v>0</v>
      </c>
      <c r="KTM97" s="787">
        <f t="shared" si="160"/>
        <v>0</v>
      </c>
      <c r="KTN97" s="787">
        <f t="shared" si="160"/>
        <v>0</v>
      </c>
      <c r="KTO97" s="787">
        <f t="shared" si="160"/>
        <v>0</v>
      </c>
      <c r="KTP97" s="787">
        <f t="shared" si="160"/>
        <v>0</v>
      </c>
      <c r="KTQ97" s="787">
        <f t="shared" si="160"/>
        <v>0</v>
      </c>
      <c r="KTR97" s="787">
        <f t="shared" si="160"/>
        <v>0</v>
      </c>
      <c r="KTS97" s="787">
        <f t="shared" si="160"/>
        <v>0</v>
      </c>
      <c r="KTT97" s="787">
        <f t="shared" si="160"/>
        <v>0</v>
      </c>
      <c r="KTU97" s="787">
        <f t="shared" si="160"/>
        <v>0</v>
      </c>
      <c r="KTV97" s="787">
        <f t="shared" si="160"/>
        <v>0</v>
      </c>
      <c r="KTW97" s="787">
        <f t="shared" si="160"/>
        <v>0</v>
      </c>
      <c r="KTX97" s="787">
        <f t="shared" si="160"/>
        <v>0</v>
      </c>
      <c r="KTY97" s="787">
        <f t="shared" si="160"/>
        <v>0</v>
      </c>
      <c r="KTZ97" s="787">
        <f t="shared" si="160"/>
        <v>0</v>
      </c>
      <c r="KUA97" s="787">
        <f t="shared" si="160"/>
        <v>0</v>
      </c>
      <c r="KUB97" s="787">
        <f t="shared" si="160"/>
        <v>0</v>
      </c>
      <c r="KUC97" s="787">
        <f t="shared" si="160"/>
        <v>0</v>
      </c>
      <c r="KUD97" s="787">
        <f t="shared" si="160"/>
        <v>0</v>
      </c>
      <c r="KUE97" s="787">
        <f t="shared" si="160"/>
        <v>0</v>
      </c>
      <c r="KUF97" s="787">
        <f t="shared" si="160"/>
        <v>0</v>
      </c>
      <c r="KUG97" s="787">
        <f t="shared" si="160"/>
        <v>0</v>
      </c>
      <c r="KUH97" s="787">
        <f t="shared" si="160"/>
        <v>0</v>
      </c>
      <c r="KUI97" s="787">
        <f t="shared" si="160"/>
        <v>0</v>
      </c>
      <c r="KUJ97" s="787">
        <f t="shared" si="160"/>
        <v>0</v>
      </c>
      <c r="KUK97" s="787">
        <f t="shared" si="160"/>
        <v>0</v>
      </c>
      <c r="KUL97" s="787">
        <f t="shared" si="160"/>
        <v>0</v>
      </c>
      <c r="KUM97" s="787">
        <f t="shared" si="160"/>
        <v>0</v>
      </c>
      <c r="KUN97" s="787">
        <f t="shared" si="160"/>
        <v>0</v>
      </c>
      <c r="KUO97" s="787">
        <f t="shared" si="160"/>
        <v>0</v>
      </c>
      <c r="KUP97" s="787">
        <f t="shared" si="160"/>
        <v>0</v>
      </c>
      <c r="KUQ97" s="787">
        <f t="shared" si="160"/>
        <v>0</v>
      </c>
      <c r="KUR97" s="787">
        <f t="shared" si="160"/>
        <v>0</v>
      </c>
      <c r="KUS97" s="787">
        <f t="shared" si="160"/>
        <v>0</v>
      </c>
      <c r="KUT97" s="787">
        <f t="shared" si="160"/>
        <v>0</v>
      </c>
      <c r="KUU97" s="787">
        <f t="shared" si="160"/>
        <v>0</v>
      </c>
      <c r="KUV97" s="787">
        <f t="shared" si="160"/>
        <v>0</v>
      </c>
      <c r="KUW97" s="787">
        <f t="shared" si="160"/>
        <v>0</v>
      </c>
      <c r="KUX97" s="787">
        <f t="shared" ref="KUX97:KXI97" si="161">SUM(KUX96+KUX98)</f>
        <v>0</v>
      </c>
      <c r="KUY97" s="787">
        <f t="shared" si="161"/>
        <v>0</v>
      </c>
      <c r="KUZ97" s="787">
        <f t="shared" si="161"/>
        <v>0</v>
      </c>
      <c r="KVA97" s="787">
        <f t="shared" si="161"/>
        <v>0</v>
      </c>
      <c r="KVB97" s="787">
        <f t="shared" si="161"/>
        <v>0</v>
      </c>
      <c r="KVC97" s="787">
        <f t="shared" si="161"/>
        <v>0</v>
      </c>
      <c r="KVD97" s="787">
        <f t="shared" si="161"/>
        <v>0</v>
      </c>
      <c r="KVE97" s="787">
        <f t="shared" si="161"/>
        <v>0</v>
      </c>
      <c r="KVF97" s="787">
        <f t="shared" si="161"/>
        <v>0</v>
      </c>
      <c r="KVG97" s="787">
        <f t="shared" si="161"/>
        <v>0</v>
      </c>
      <c r="KVH97" s="787">
        <f t="shared" si="161"/>
        <v>0</v>
      </c>
      <c r="KVI97" s="787">
        <f t="shared" si="161"/>
        <v>0</v>
      </c>
      <c r="KVJ97" s="787">
        <f t="shared" si="161"/>
        <v>0</v>
      </c>
      <c r="KVK97" s="787">
        <f t="shared" si="161"/>
        <v>0</v>
      </c>
      <c r="KVL97" s="787">
        <f t="shared" si="161"/>
        <v>0</v>
      </c>
      <c r="KVM97" s="787">
        <f t="shared" si="161"/>
        <v>0</v>
      </c>
      <c r="KVN97" s="787">
        <f t="shared" si="161"/>
        <v>0</v>
      </c>
      <c r="KVO97" s="787">
        <f t="shared" si="161"/>
        <v>0</v>
      </c>
      <c r="KVP97" s="787">
        <f t="shared" si="161"/>
        <v>0</v>
      </c>
      <c r="KVQ97" s="787">
        <f t="shared" si="161"/>
        <v>0</v>
      </c>
      <c r="KVR97" s="787">
        <f t="shared" si="161"/>
        <v>0</v>
      </c>
      <c r="KVS97" s="787">
        <f t="shared" si="161"/>
        <v>0</v>
      </c>
      <c r="KVT97" s="787">
        <f t="shared" si="161"/>
        <v>0</v>
      </c>
      <c r="KVU97" s="787">
        <f t="shared" si="161"/>
        <v>0</v>
      </c>
      <c r="KVV97" s="787">
        <f t="shared" si="161"/>
        <v>0</v>
      </c>
      <c r="KVW97" s="787">
        <f t="shared" si="161"/>
        <v>0</v>
      </c>
      <c r="KVX97" s="787">
        <f t="shared" si="161"/>
        <v>0</v>
      </c>
      <c r="KVY97" s="787">
        <f t="shared" si="161"/>
        <v>0</v>
      </c>
      <c r="KVZ97" s="787">
        <f t="shared" si="161"/>
        <v>0</v>
      </c>
      <c r="KWA97" s="787">
        <f t="shared" si="161"/>
        <v>0</v>
      </c>
      <c r="KWB97" s="787">
        <f t="shared" si="161"/>
        <v>0</v>
      </c>
      <c r="KWC97" s="787">
        <f t="shared" si="161"/>
        <v>0</v>
      </c>
      <c r="KWD97" s="787">
        <f t="shared" si="161"/>
        <v>0</v>
      </c>
      <c r="KWE97" s="787">
        <f t="shared" si="161"/>
        <v>0</v>
      </c>
      <c r="KWF97" s="787">
        <f t="shared" si="161"/>
        <v>0</v>
      </c>
      <c r="KWG97" s="787">
        <f t="shared" si="161"/>
        <v>0</v>
      </c>
      <c r="KWH97" s="787">
        <f t="shared" si="161"/>
        <v>0</v>
      </c>
      <c r="KWI97" s="787">
        <f t="shared" si="161"/>
        <v>0</v>
      </c>
      <c r="KWJ97" s="787">
        <f t="shared" si="161"/>
        <v>0</v>
      </c>
      <c r="KWK97" s="787">
        <f t="shared" si="161"/>
        <v>0</v>
      </c>
      <c r="KWL97" s="787">
        <f t="shared" si="161"/>
        <v>0</v>
      </c>
      <c r="KWM97" s="787">
        <f t="shared" si="161"/>
        <v>0</v>
      </c>
      <c r="KWN97" s="787">
        <f t="shared" si="161"/>
        <v>0</v>
      </c>
      <c r="KWO97" s="787">
        <f t="shared" si="161"/>
        <v>0</v>
      </c>
      <c r="KWP97" s="787">
        <f t="shared" si="161"/>
        <v>0</v>
      </c>
      <c r="KWQ97" s="787">
        <f t="shared" si="161"/>
        <v>0</v>
      </c>
      <c r="KWR97" s="787">
        <f t="shared" si="161"/>
        <v>0</v>
      </c>
      <c r="KWS97" s="787">
        <f t="shared" si="161"/>
        <v>0</v>
      </c>
      <c r="KWT97" s="787">
        <f t="shared" si="161"/>
        <v>0</v>
      </c>
      <c r="KWU97" s="787">
        <f t="shared" si="161"/>
        <v>0</v>
      </c>
      <c r="KWV97" s="787">
        <f t="shared" si="161"/>
        <v>0</v>
      </c>
      <c r="KWW97" s="787">
        <f t="shared" si="161"/>
        <v>0</v>
      </c>
      <c r="KWX97" s="787">
        <f t="shared" si="161"/>
        <v>0</v>
      </c>
      <c r="KWY97" s="787">
        <f t="shared" si="161"/>
        <v>0</v>
      </c>
      <c r="KWZ97" s="787">
        <f t="shared" si="161"/>
        <v>0</v>
      </c>
      <c r="KXA97" s="787">
        <f t="shared" si="161"/>
        <v>0</v>
      </c>
      <c r="KXB97" s="787">
        <f t="shared" si="161"/>
        <v>0</v>
      </c>
      <c r="KXC97" s="787">
        <f t="shared" si="161"/>
        <v>0</v>
      </c>
      <c r="KXD97" s="787">
        <f t="shared" si="161"/>
        <v>0</v>
      </c>
      <c r="KXE97" s="787">
        <f t="shared" si="161"/>
        <v>0</v>
      </c>
      <c r="KXF97" s="787">
        <f t="shared" si="161"/>
        <v>0</v>
      </c>
      <c r="KXG97" s="787">
        <f t="shared" si="161"/>
        <v>0</v>
      </c>
      <c r="KXH97" s="787">
        <f t="shared" si="161"/>
        <v>0</v>
      </c>
      <c r="KXI97" s="787">
        <f t="shared" si="161"/>
        <v>0</v>
      </c>
      <c r="KXJ97" s="787">
        <f t="shared" ref="KXJ97:KZU97" si="162">SUM(KXJ96+KXJ98)</f>
        <v>0</v>
      </c>
      <c r="KXK97" s="787">
        <f t="shared" si="162"/>
        <v>0</v>
      </c>
      <c r="KXL97" s="787">
        <f t="shared" si="162"/>
        <v>0</v>
      </c>
      <c r="KXM97" s="787">
        <f t="shared" si="162"/>
        <v>0</v>
      </c>
      <c r="KXN97" s="787">
        <f t="shared" si="162"/>
        <v>0</v>
      </c>
      <c r="KXO97" s="787">
        <f t="shared" si="162"/>
        <v>0</v>
      </c>
      <c r="KXP97" s="787">
        <f t="shared" si="162"/>
        <v>0</v>
      </c>
      <c r="KXQ97" s="787">
        <f t="shared" si="162"/>
        <v>0</v>
      </c>
      <c r="KXR97" s="787">
        <f t="shared" si="162"/>
        <v>0</v>
      </c>
      <c r="KXS97" s="787">
        <f t="shared" si="162"/>
        <v>0</v>
      </c>
      <c r="KXT97" s="787">
        <f t="shared" si="162"/>
        <v>0</v>
      </c>
      <c r="KXU97" s="787">
        <f t="shared" si="162"/>
        <v>0</v>
      </c>
      <c r="KXV97" s="787">
        <f t="shared" si="162"/>
        <v>0</v>
      </c>
      <c r="KXW97" s="787">
        <f t="shared" si="162"/>
        <v>0</v>
      </c>
      <c r="KXX97" s="787">
        <f t="shared" si="162"/>
        <v>0</v>
      </c>
      <c r="KXY97" s="787">
        <f t="shared" si="162"/>
        <v>0</v>
      </c>
      <c r="KXZ97" s="787">
        <f t="shared" si="162"/>
        <v>0</v>
      </c>
      <c r="KYA97" s="787">
        <f t="shared" si="162"/>
        <v>0</v>
      </c>
      <c r="KYB97" s="787">
        <f t="shared" si="162"/>
        <v>0</v>
      </c>
      <c r="KYC97" s="787">
        <f t="shared" si="162"/>
        <v>0</v>
      </c>
      <c r="KYD97" s="787">
        <f t="shared" si="162"/>
        <v>0</v>
      </c>
      <c r="KYE97" s="787">
        <f t="shared" si="162"/>
        <v>0</v>
      </c>
      <c r="KYF97" s="787">
        <f t="shared" si="162"/>
        <v>0</v>
      </c>
      <c r="KYG97" s="787">
        <f t="shared" si="162"/>
        <v>0</v>
      </c>
      <c r="KYH97" s="787">
        <f t="shared" si="162"/>
        <v>0</v>
      </c>
      <c r="KYI97" s="787">
        <f t="shared" si="162"/>
        <v>0</v>
      </c>
      <c r="KYJ97" s="787">
        <f t="shared" si="162"/>
        <v>0</v>
      </c>
      <c r="KYK97" s="787">
        <f t="shared" si="162"/>
        <v>0</v>
      </c>
      <c r="KYL97" s="787">
        <f t="shared" si="162"/>
        <v>0</v>
      </c>
      <c r="KYM97" s="787">
        <f t="shared" si="162"/>
        <v>0</v>
      </c>
      <c r="KYN97" s="787">
        <f t="shared" si="162"/>
        <v>0</v>
      </c>
      <c r="KYO97" s="787">
        <f t="shared" si="162"/>
        <v>0</v>
      </c>
      <c r="KYP97" s="787">
        <f t="shared" si="162"/>
        <v>0</v>
      </c>
      <c r="KYQ97" s="787">
        <f t="shared" si="162"/>
        <v>0</v>
      </c>
      <c r="KYR97" s="787">
        <f t="shared" si="162"/>
        <v>0</v>
      </c>
      <c r="KYS97" s="787">
        <f t="shared" si="162"/>
        <v>0</v>
      </c>
      <c r="KYT97" s="787">
        <f t="shared" si="162"/>
        <v>0</v>
      </c>
      <c r="KYU97" s="787">
        <f t="shared" si="162"/>
        <v>0</v>
      </c>
      <c r="KYV97" s="787">
        <f t="shared" si="162"/>
        <v>0</v>
      </c>
      <c r="KYW97" s="787">
        <f t="shared" si="162"/>
        <v>0</v>
      </c>
      <c r="KYX97" s="787">
        <f t="shared" si="162"/>
        <v>0</v>
      </c>
      <c r="KYY97" s="787">
        <f t="shared" si="162"/>
        <v>0</v>
      </c>
      <c r="KYZ97" s="787">
        <f t="shared" si="162"/>
        <v>0</v>
      </c>
      <c r="KZA97" s="787">
        <f t="shared" si="162"/>
        <v>0</v>
      </c>
      <c r="KZB97" s="787">
        <f t="shared" si="162"/>
        <v>0</v>
      </c>
      <c r="KZC97" s="787">
        <f t="shared" si="162"/>
        <v>0</v>
      </c>
      <c r="KZD97" s="787">
        <f t="shared" si="162"/>
        <v>0</v>
      </c>
      <c r="KZE97" s="787">
        <f t="shared" si="162"/>
        <v>0</v>
      </c>
      <c r="KZF97" s="787">
        <f t="shared" si="162"/>
        <v>0</v>
      </c>
      <c r="KZG97" s="787">
        <f t="shared" si="162"/>
        <v>0</v>
      </c>
      <c r="KZH97" s="787">
        <f t="shared" si="162"/>
        <v>0</v>
      </c>
      <c r="KZI97" s="787">
        <f t="shared" si="162"/>
        <v>0</v>
      </c>
      <c r="KZJ97" s="787">
        <f t="shared" si="162"/>
        <v>0</v>
      </c>
      <c r="KZK97" s="787">
        <f t="shared" si="162"/>
        <v>0</v>
      </c>
      <c r="KZL97" s="787">
        <f t="shared" si="162"/>
        <v>0</v>
      </c>
      <c r="KZM97" s="787">
        <f t="shared" si="162"/>
        <v>0</v>
      </c>
      <c r="KZN97" s="787">
        <f t="shared" si="162"/>
        <v>0</v>
      </c>
      <c r="KZO97" s="787">
        <f t="shared" si="162"/>
        <v>0</v>
      </c>
      <c r="KZP97" s="787">
        <f t="shared" si="162"/>
        <v>0</v>
      </c>
      <c r="KZQ97" s="787">
        <f t="shared" si="162"/>
        <v>0</v>
      </c>
      <c r="KZR97" s="787">
        <f t="shared" si="162"/>
        <v>0</v>
      </c>
      <c r="KZS97" s="787">
        <f t="shared" si="162"/>
        <v>0</v>
      </c>
      <c r="KZT97" s="787">
        <f t="shared" si="162"/>
        <v>0</v>
      </c>
      <c r="KZU97" s="787">
        <f t="shared" si="162"/>
        <v>0</v>
      </c>
      <c r="KZV97" s="787">
        <f t="shared" ref="KZV97:LCG97" si="163">SUM(KZV96+KZV98)</f>
        <v>0</v>
      </c>
      <c r="KZW97" s="787">
        <f t="shared" si="163"/>
        <v>0</v>
      </c>
      <c r="KZX97" s="787">
        <f t="shared" si="163"/>
        <v>0</v>
      </c>
      <c r="KZY97" s="787">
        <f t="shared" si="163"/>
        <v>0</v>
      </c>
      <c r="KZZ97" s="787">
        <f t="shared" si="163"/>
        <v>0</v>
      </c>
      <c r="LAA97" s="787">
        <f t="shared" si="163"/>
        <v>0</v>
      </c>
      <c r="LAB97" s="787">
        <f t="shared" si="163"/>
        <v>0</v>
      </c>
      <c r="LAC97" s="787">
        <f t="shared" si="163"/>
        <v>0</v>
      </c>
      <c r="LAD97" s="787">
        <f t="shared" si="163"/>
        <v>0</v>
      </c>
      <c r="LAE97" s="787">
        <f t="shared" si="163"/>
        <v>0</v>
      </c>
      <c r="LAF97" s="787">
        <f t="shared" si="163"/>
        <v>0</v>
      </c>
      <c r="LAG97" s="787">
        <f t="shared" si="163"/>
        <v>0</v>
      </c>
      <c r="LAH97" s="787">
        <f t="shared" si="163"/>
        <v>0</v>
      </c>
      <c r="LAI97" s="787">
        <f t="shared" si="163"/>
        <v>0</v>
      </c>
      <c r="LAJ97" s="787">
        <f t="shared" si="163"/>
        <v>0</v>
      </c>
      <c r="LAK97" s="787">
        <f t="shared" si="163"/>
        <v>0</v>
      </c>
      <c r="LAL97" s="787">
        <f t="shared" si="163"/>
        <v>0</v>
      </c>
      <c r="LAM97" s="787">
        <f t="shared" si="163"/>
        <v>0</v>
      </c>
      <c r="LAN97" s="787">
        <f t="shared" si="163"/>
        <v>0</v>
      </c>
      <c r="LAO97" s="787">
        <f t="shared" si="163"/>
        <v>0</v>
      </c>
      <c r="LAP97" s="787">
        <f t="shared" si="163"/>
        <v>0</v>
      </c>
      <c r="LAQ97" s="787">
        <f t="shared" si="163"/>
        <v>0</v>
      </c>
      <c r="LAR97" s="787">
        <f t="shared" si="163"/>
        <v>0</v>
      </c>
      <c r="LAS97" s="787">
        <f t="shared" si="163"/>
        <v>0</v>
      </c>
      <c r="LAT97" s="787">
        <f t="shared" si="163"/>
        <v>0</v>
      </c>
      <c r="LAU97" s="787">
        <f t="shared" si="163"/>
        <v>0</v>
      </c>
      <c r="LAV97" s="787">
        <f t="shared" si="163"/>
        <v>0</v>
      </c>
      <c r="LAW97" s="787">
        <f t="shared" si="163"/>
        <v>0</v>
      </c>
      <c r="LAX97" s="787">
        <f t="shared" si="163"/>
        <v>0</v>
      </c>
      <c r="LAY97" s="787">
        <f t="shared" si="163"/>
        <v>0</v>
      </c>
      <c r="LAZ97" s="787">
        <f t="shared" si="163"/>
        <v>0</v>
      </c>
      <c r="LBA97" s="787">
        <f t="shared" si="163"/>
        <v>0</v>
      </c>
      <c r="LBB97" s="787">
        <f t="shared" si="163"/>
        <v>0</v>
      </c>
      <c r="LBC97" s="787">
        <f t="shared" si="163"/>
        <v>0</v>
      </c>
      <c r="LBD97" s="787">
        <f t="shared" si="163"/>
        <v>0</v>
      </c>
      <c r="LBE97" s="787">
        <f t="shared" si="163"/>
        <v>0</v>
      </c>
      <c r="LBF97" s="787">
        <f t="shared" si="163"/>
        <v>0</v>
      </c>
      <c r="LBG97" s="787">
        <f t="shared" si="163"/>
        <v>0</v>
      </c>
      <c r="LBH97" s="787">
        <f t="shared" si="163"/>
        <v>0</v>
      </c>
      <c r="LBI97" s="787">
        <f t="shared" si="163"/>
        <v>0</v>
      </c>
      <c r="LBJ97" s="787">
        <f t="shared" si="163"/>
        <v>0</v>
      </c>
      <c r="LBK97" s="787">
        <f t="shared" si="163"/>
        <v>0</v>
      </c>
      <c r="LBL97" s="787">
        <f t="shared" si="163"/>
        <v>0</v>
      </c>
      <c r="LBM97" s="787">
        <f t="shared" si="163"/>
        <v>0</v>
      </c>
      <c r="LBN97" s="787">
        <f t="shared" si="163"/>
        <v>0</v>
      </c>
      <c r="LBO97" s="787">
        <f t="shared" si="163"/>
        <v>0</v>
      </c>
      <c r="LBP97" s="787">
        <f t="shared" si="163"/>
        <v>0</v>
      </c>
      <c r="LBQ97" s="787">
        <f t="shared" si="163"/>
        <v>0</v>
      </c>
      <c r="LBR97" s="787">
        <f t="shared" si="163"/>
        <v>0</v>
      </c>
      <c r="LBS97" s="787">
        <f t="shared" si="163"/>
        <v>0</v>
      </c>
      <c r="LBT97" s="787">
        <f t="shared" si="163"/>
        <v>0</v>
      </c>
      <c r="LBU97" s="787">
        <f t="shared" si="163"/>
        <v>0</v>
      </c>
      <c r="LBV97" s="787">
        <f t="shared" si="163"/>
        <v>0</v>
      </c>
      <c r="LBW97" s="787">
        <f t="shared" si="163"/>
        <v>0</v>
      </c>
      <c r="LBX97" s="787">
        <f t="shared" si="163"/>
        <v>0</v>
      </c>
      <c r="LBY97" s="787">
        <f t="shared" si="163"/>
        <v>0</v>
      </c>
      <c r="LBZ97" s="787">
        <f t="shared" si="163"/>
        <v>0</v>
      </c>
      <c r="LCA97" s="787">
        <f t="shared" si="163"/>
        <v>0</v>
      </c>
      <c r="LCB97" s="787">
        <f t="shared" si="163"/>
        <v>0</v>
      </c>
      <c r="LCC97" s="787">
        <f t="shared" si="163"/>
        <v>0</v>
      </c>
      <c r="LCD97" s="787">
        <f t="shared" si="163"/>
        <v>0</v>
      </c>
      <c r="LCE97" s="787">
        <f t="shared" si="163"/>
        <v>0</v>
      </c>
      <c r="LCF97" s="787">
        <f t="shared" si="163"/>
        <v>0</v>
      </c>
      <c r="LCG97" s="787">
        <f t="shared" si="163"/>
        <v>0</v>
      </c>
      <c r="LCH97" s="787">
        <f t="shared" ref="LCH97:LES97" si="164">SUM(LCH96+LCH98)</f>
        <v>0</v>
      </c>
      <c r="LCI97" s="787">
        <f t="shared" si="164"/>
        <v>0</v>
      </c>
      <c r="LCJ97" s="787">
        <f t="shared" si="164"/>
        <v>0</v>
      </c>
      <c r="LCK97" s="787">
        <f t="shared" si="164"/>
        <v>0</v>
      </c>
      <c r="LCL97" s="787">
        <f t="shared" si="164"/>
        <v>0</v>
      </c>
      <c r="LCM97" s="787">
        <f t="shared" si="164"/>
        <v>0</v>
      </c>
      <c r="LCN97" s="787">
        <f t="shared" si="164"/>
        <v>0</v>
      </c>
      <c r="LCO97" s="787">
        <f t="shared" si="164"/>
        <v>0</v>
      </c>
      <c r="LCP97" s="787">
        <f t="shared" si="164"/>
        <v>0</v>
      </c>
      <c r="LCQ97" s="787">
        <f t="shared" si="164"/>
        <v>0</v>
      </c>
      <c r="LCR97" s="787">
        <f t="shared" si="164"/>
        <v>0</v>
      </c>
      <c r="LCS97" s="787">
        <f t="shared" si="164"/>
        <v>0</v>
      </c>
      <c r="LCT97" s="787">
        <f t="shared" si="164"/>
        <v>0</v>
      </c>
      <c r="LCU97" s="787">
        <f t="shared" si="164"/>
        <v>0</v>
      </c>
      <c r="LCV97" s="787">
        <f t="shared" si="164"/>
        <v>0</v>
      </c>
      <c r="LCW97" s="787">
        <f t="shared" si="164"/>
        <v>0</v>
      </c>
      <c r="LCX97" s="787">
        <f t="shared" si="164"/>
        <v>0</v>
      </c>
      <c r="LCY97" s="787">
        <f t="shared" si="164"/>
        <v>0</v>
      </c>
      <c r="LCZ97" s="787">
        <f t="shared" si="164"/>
        <v>0</v>
      </c>
      <c r="LDA97" s="787">
        <f t="shared" si="164"/>
        <v>0</v>
      </c>
      <c r="LDB97" s="787">
        <f t="shared" si="164"/>
        <v>0</v>
      </c>
      <c r="LDC97" s="787">
        <f t="shared" si="164"/>
        <v>0</v>
      </c>
      <c r="LDD97" s="787">
        <f t="shared" si="164"/>
        <v>0</v>
      </c>
      <c r="LDE97" s="787">
        <f t="shared" si="164"/>
        <v>0</v>
      </c>
      <c r="LDF97" s="787">
        <f t="shared" si="164"/>
        <v>0</v>
      </c>
      <c r="LDG97" s="787">
        <f t="shared" si="164"/>
        <v>0</v>
      </c>
      <c r="LDH97" s="787">
        <f t="shared" si="164"/>
        <v>0</v>
      </c>
      <c r="LDI97" s="787">
        <f t="shared" si="164"/>
        <v>0</v>
      </c>
      <c r="LDJ97" s="787">
        <f t="shared" si="164"/>
        <v>0</v>
      </c>
      <c r="LDK97" s="787">
        <f t="shared" si="164"/>
        <v>0</v>
      </c>
      <c r="LDL97" s="787">
        <f t="shared" si="164"/>
        <v>0</v>
      </c>
      <c r="LDM97" s="787">
        <f t="shared" si="164"/>
        <v>0</v>
      </c>
      <c r="LDN97" s="787">
        <f t="shared" si="164"/>
        <v>0</v>
      </c>
      <c r="LDO97" s="787">
        <f t="shared" si="164"/>
        <v>0</v>
      </c>
      <c r="LDP97" s="787">
        <f t="shared" si="164"/>
        <v>0</v>
      </c>
      <c r="LDQ97" s="787">
        <f t="shared" si="164"/>
        <v>0</v>
      </c>
      <c r="LDR97" s="787">
        <f t="shared" si="164"/>
        <v>0</v>
      </c>
      <c r="LDS97" s="787">
        <f t="shared" si="164"/>
        <v>0</v>
      </c>
      <c r="LDT97" s="787">
        <f t="shared" si="164"/>
        <v>0</v>
      </c>
      <c r="LDU97" s="787">
        <f t="shared" si="164"/>
        <v>0</v>
      </c>
      <c r="LDV97" s="787">
        <f t="shared" si="164"/>
        <v>0</v>
      </c>
      <c r="LDW97" s="787">
        <f t="shared" si="164"/>
        <v>0</v>
      </c>
      <c r="LDX97" s="787">
        <f t="shared" si="164"/>
        <v>0</v>
      </c>
      <c r="LDY97" s="787">
        <f t="shared" si="164"/>
        <v>0</v>
      </c>
      <c r="LDZ97" s="787">
        <f t="shared" si="164"/>
        <v>0</v>
      </c>
      <c r="LEA97" s="787">
        <f t="shared" si="164"/>
        <v>0</v>
      </c>
      <c r="LEB97" s="787">
        <f t="shared" si="164"/>
        <v>0</v>
      </c>
      <c r="LEC97" s="787">
        <f t="shared" si="164"/>
        <v>0</v>
      </c>
      <c r="LED97" s="787">
        <f t="shared" si="164"/>
        <v>0</v>
      </c>
      <c r="LEE97" s="787">
        <f t="shared" si="164"/>
        <v>0</v>
      </c>
      <c r="LEF97" s="787">
        <f t="shared" si="164"/>
        <v>0</v>
      </c>
      <c r="LEG97" s="787">
        <f t="shared" si="164"/>
        <v>0</v>
      </c>
      <c r="LEH97" s="787">
        <f t="shared" si="164"/>
        <v>0</v>
      </c>
      <c r="LEI97" s="787">
        <f t="shared" si="164"/>
        <v>0</v>
      </c>
      <c r="LEJ97" s="787">
        <f t="shared" si="164"/>
        <v>0</v>
      </c>
      <c r="LEK97" s="787">
        <f t="shared" si="164"/>
        <v>0</v>
      </c>
      <c r="LEL97" s="787">
        <f t="shared" si="164"/>
        <v>0</v>
      </c>
      <c r="LEM97" s="787">
        <f t="shared" si="164"/>
        <v>0</v>
      </c>
      <c r="LEN97" s="787">
        <f t="shared" si="164"/>
        <v>0</v>
      </c>
      <c r="LEO97" s="787">
        <f t="shared" si="164"/>
        <v>0</v>
      </c>
      <c r="LEP97" s="787">
        <f t="shared" si="164"/>
        <v>0</v>
      </c>
      <c r="LEQ97" s="787">
        <f t="shared" si="164"/>
        <v>0</v>
      </c>
      <c r="LER97" s="787">
        <f t="shared" si="164"/>
        <v>0</v>
      </c>
      <c r="LES97" s="787">
        <f t="shared" si="164"/>
        <v>0</v>
      </c>
      <c r="LET97" s="787">
        <f t="shared" ref="LET97:LHE97" si="165">SUM(LET96+LET98)</f>
        <v>0</v>
      </c>
      <c r="LEU97" s="787">
        <f t="shared" si="165"/>
        <v>0</v>
      </c>
      <c r="LEV97" s="787">
        <f t="shared" si="165"/>
        <v>0</v>
      </c>
      <c r="LEW97" s="787">
        <f t="shared" si="165"/>
        <v>0</v>
      </c>
      <c r="LEX97" s="787">
        <f t="shared" si="165"/>
        <v>0</v>
      </c>
      <c r="LEY97" s="787">
        <f t="shared" si="165"/>
        <v>0</v>
      </c>
      <c r="LEZ97" s="787">
        <f t="shared" si="165"/>
        <v>0</v>
      </c>
      <c r="LFA97" s="787">
        <f t="shared" si="165"/>
        <v>0</v>
      </c>
      <c r="LFB97" s="787">
        <f t="shared" si="165"/>
        <v>0</v>
      </c>
      <c r="LFC97" s="787">
        <f t="shared" si="165"/>
        <v>0</v>
      </c>
      <c r="LFD97" s="787">
        <f t="shared" si="165"/>
        <v>0</v>
      </c>
      <c r="LFE97" s="787">
        <f t="shared" si="165"/>
        <v>0</v>
      </c>
      <c r="LFF97" s="787">
        <f t="shared" si="165"/>
        <v>0</v>
      </c>
      <c r="LFG97" s="787">
        <f t="shared" si="165"/>
        <v>0</v>
      </c>
      <c r="LFH97" s="787">
        <f t="shared" si="165"/>
        <v>0</v>
      </c>
      <c r="LFI97" s="787">
        <f t="shared" si="165"/>
        <v>0</v>
      </c>
      <c r="LFJ97" s="787">
        <f t="shared" si="165"/>
        <v>0</v>
      </c>
      <c r="LFK97" s="787">
        <f t="shared" si="165"/>
        <v>0</v>
      </c>
      <c r="LFL97" s="787">
        <f t="shared" si="165"/>
        <v>0</v>
      </c>
      <c r="LFM97" s="787">
        <f t="shared" si="165"/>
        <v>0</v>
      </c>
      <c r="LFN97" s="787">
        <f t="shared" si="165"/>
        <v>0</v>
      </c>
      <c r="LFO97" s="787">
        <f t="shared" si="165"/>
        <v>0</v>
      </c>
      <c r="LFP97" s="787">
        <f t="shared" si="165"/>
        <v>0</v>
      </c>
      <c r="LFQ97" s="787">
        <f t="shared" si="165"/>
        <v>0</v>
      </c>
      <c r="LFR97" s="787">
        <f t="shared" si="165"/>
        <v>0</v>
      </c>
      <c r="LFS97" s="787">
        <f t="shared" si="165"/>
        <v>0</v>
      </c>
      <c r="LFT97" s="787">
        <f t="shared" si="165"/>
        <v>0</v>
      </c>
      <c r="LFU97" s="787">
        <f t="shared" si="165"/>
        <v>0</v>
      </c>
      <c r="LFV97" s="787">
        <f t="shared" si="165"/>
        <v>0</v>
      </c>
      <c r="LFW97" s="787">
        <f t="shared" si="165"/>
        <v>0</v>
      </c>
      <c r="LFX97" s="787">
        <f t="shared" si="165"/>
        <v>0</v>
      </c>
      <c r="LFY97" s="787">
        <f t="shared" si="165"/>
        <v>0</v>
      </c>
      <c r="LFZ97" s="787">
        <f t="shared" si="165"/>
        <v>0</v>
      </c>
      <c r="LGA97" s="787">
        <f t="shared" si="165"/>
        <v>0</v>
      </c>
      <c r="LGB97" s="787">
        <f t="shared" si="165"/>
        <v>0</v>
      </c>
      <c r="LGC97" s="787">
        <f t="shared" si="165"/>
        <v>0</v>
      </c>
      <c r="LGD97" s="787">
        <f t="shared" si="165"/>
        <v>0</v>
      </c>
      <c r="LGE97" s="787">
        <f t="shared" si="165"/>
        <v>0</v>
      </c>
      <c r="LGF97" s="787">
        <f t="shared" si="165"/>
        <v>0</v>
      </c>
      <c r="LGG97" s="787">
        <f t="shared" si="165"/>
        <v>0</v>
      </c>
      <c r="LGH97" s="787">
        <f t="shared" si="165"/>
        <v>0</v>
      </c>
      <c r="LGI97" s="787">
        <f t="shared" si="165"/>
        <v>0</v>
      </c>
      <c r="LGJ97" s="787">
        <f t="shared" si="165"/>
        <v>0</v>
      </c>
      <c r="LGK97" s="787">
        <f t="shared" si="165"/>
        <v>0</v>
      </c>
      <c r="LGL97" s="787">
        <f t="shared" si="165"/>
        <v>0</v>
      </c>
      <c r="LGM97" s="787">
        <f t="shared" si="165"/>
        <v>0</v>
      </c>
      <c r="LGN97" s="787">
        <f t="shared" si="165"/>
        <v>0</v>
      </c>
      <c r="LGO97" s="787">
        <f t="shared" si="165"/>
        <v>0</v>
      </c>
      <c r="LGP97" s="787">
        <f t="shared" si="165"/>
        <v>0</v>
      </c>
      <c r="LGQ97" s="787">
        <f t="shared" si="165"/>
        <v>0</v>
      </c>
      <c r="LGR97" s="787">
        <f t="shared" si="165"/>
        <v>0</v>
      </c>
      <c r="LGS97" s="787">
        <f t="shared" si="165"/>
        <v>0</v>
      </c>
      <c r="LGT97" s="787">
        <f t="shared" si="165"/>
        <v>0</v>
      </c>
      <c r="LGU97" s="787">
        <f t="shared" si="165"/>
        <v>0</v>
      </c>
      <c r="LGV97" s="787">
        <f t="shared" si="165"/>
        <v>0</v>
      </c>
      <c r="LGW97" s="787">
        <f t="shared" si="165"/>
        <v>0</v>
      </c>
      <c r="LGX97" s="787">
        <f t="shared" si="165"/>
        <v>0</v>
      </c>
      <c r="LGY97" s="787">
        <f t="shared" si="165"/>
        <v>0</v>
      </c>
      <c r="LGZ97" s="787">
        <f t="shared" si="165"/>
        <v>0</v>
      </c>
      <c r="LHA97" s="787">
        <f t="shared" si="165"/>
        <v>0</v>
      </c>
      <c r="LHB97" s="787">
        <f t="shared" si="165"/>
        <v>0</v>
      </c>
      <c r="LHC97" s="787">
        <f t="shared" si="165"/>
        <v>0</v>
      </c>
      <c r="LHD97" s="787">
        <f t="shared" si="165"/>
        <v>0</v>
      </c>
      <c r="LHE97" s="787">
        <f t="shared" si="165"/>
        <v>0</v>
      </c>
      <c r="LHF97" s="787">
        <f t="shared" ref="LHF97:LJQ97" si="166">SUM(LHF96+LHF98)</f>
        <v>0</v>
      </c>
      <c r="LHG97" s="787">
        <f t="shared" si="166"/>
        <v>0</v>
      </c>
      <c r="LHH97" s="787">
        <f t="shared" si="166"/>
        <v>0</v>
      </c>
      <c r="LHI97" s="787">
        <f t="shared" si="166"/>
        <v>0</v>
      </c>
      <c r="LHJ97" s="787">
        <f t="shared" si="166"/>
        <v>0</v>
      </c>
      <c r="LHK97" s="787">
        <f t="shared" si="166"/>
        <v>0</v>
      </c>
      <c r="LHL97" s="787">
        <f t="shared" si="166"/>
        <v>0</v>
      </c>
      <c r="LHM97" s="787">
        <f t="shared" si="166"/>
        <v>0</v>
      </c>
      <c r="LHN97" s="787">
        <f t="shared" si="166"/>
        <v>0</v>
      </c>
      <c r="LHO97" s="787">
        <f t="shared" si="166"/>
        <v>0</v>
      </c>
      <c r="LHP97" s="787">
        <f t="shared" si="166"/>
        <v>0</v>
      </c>
      <c r="LHQ97" s="787">
        <f t="shared" si="166"/>
        <v>0</v>
      </c>
      <c r="LHR97" s="787">
        <f t="shared" si="166"/>
        <v>0</v>
      </c>
      <c r="LHS97" s="787">
        <f t="shared" si="166"/>
        <v>0</v>
      </c>
      <c r="LHT97" s="787">
        <f t="shared" si="166"/>
        <v>0</v>
      </c>
      <c r="LHU97" s="787">
        <f t="shared" si="166"/>
        <v>0</v>
      </c>
      <c r="LHV97" s="787">
        <f t="shared" si="166"/>
        <v>0</v>
      </c>
      <c r="LHW97" s="787">
        <f t="shared" si="166"/>
        <v>0</v>
      </c>
      <c r="LHX97" s="787">
        <f t="shared" si="166"/>
        <v>0</v>
      </c>
      <c r="LHY97" s="787">
        <f t="shared" si="166"/>
        <v>0</v>
      </c>
      <c r="LHZ97" s="787">
        <f t="shared" si="166"/>
        <v>0</v>
      </c>
      <c r="LIA97" s="787">
        <f t="shared" si="166"/>
        <v>0</v>
      </c>
      <c r="LIB97" s="787">
        <f t="shared" si="166"/>
        <v>0</v>
      </c>
      <c r="LIC97" s="787">
        <f t="shared" si="166"/>
        <v>0</v>
      </c>
      <c r="LID97" s="787">
        <f t="shared" si="166"/>
        <v>0</v>
      </c>
      <c r="LIE97" s="787">
        <f t="shared" si="166"/>
        <v>0</v>
      </c>
      <c r="LIF97" s="787">
        <f t="shared" si="166"/>
        <v>0</v>
      </c>
      <c r="LIG97" s="787">
        <f t="shared" si="166"/>
        <v>0</v>
      </c>
      <c r="LIH97" s="787">
        <f t="shared" si="166"/>
        <v>0</v>
      </c>
      <c r="LII97" s="787">
        <f t="shared" si="166"/>
        <v>0</v>
      </c>
      <c r="LIJ97" s="787">
        <f t="shared" si="166"/>
        <v>0</v>
      </c>
      <c r="LIK97" s="787">
        <f t="shared" si="166"/>
        <v>0</v>
      </c>
      <c r="LIL97" s="787">
        <f t="shared" si="166"/>
        <v>0</v>
      </c>
      <c r="LIM97" s="787">
        <f t="shared" si="166"/>
        <v>0</v>
      </c>
      <c r="LIN97" s="787">
        <f t="shared" si="166"/>
        <v>0</v>
      </c>
      <c r="LIO97" s="787">
        <f t="shared" si="166"/>
        <v>0</v>
      </c>
      <c r="LIP97" s="787">
        <f t="shared" si="166"/>
        <v>0</v>
      </c>
      <c r="LIQ97" s="787">
        <f t="shared" si="166"/>
        <v>0</v>
      </c>
      <c r="LIR97" s="787">
        <f t="shared" si="166"/>
        <v>0</v>
      </c>
      <c r="LIS97" s="787">
        <f t="shared" si="166"/>
        <v>0</v>
      </c>
      <c r="LIT97" s="787">
        <f t="shared" si="166"/>
        <v>0</v>
      </c>
      <c r="LIU97" s="787">
        <f t="shared" si="166"/>
        <v>0</v>
      </c>
      <c r="LIV97" s="787">
        <f t="shared" si="166"/>
        <v>0</v>
      </c>
      <c r="LIW97" s="787">
        <f t="shared" si="166"/>
        <v>0</v>
      </c>
      <c r="LIX97" s="787">
        <f t="shared" si="166"/>
        <v>0</v>
      </c>
      <c r="LIY97" s="787">
        <f t="shared" si="166"/>
        <v>0</v>
      </c>
      <c r="LIZ97" s="787">
        <f t="shared" si="166"/>
        <v>0</v>
      </c>
      <c r="LJA97" s="787">
        <f t="shared" si="166"/>
        <v>0</v>
      </c>
      <c r="LJB97" s="787">
        <f t="shared" si="166"/>
        <v>0</v>
      </c>
      <c r="LJC97" s="787">
        <f t="shared" si="166"/>
        <v>0</v>
      </c>
      <c r="LJD97" s="787">
        <f t="shared" si="166"/>
        <v>0</v>
      </c>
      <c r="LJE97" s="787">
        <f t="shared" si="166"/>
        <v>0</v>
      </c>
      <c r="LJF97" s="787">
        <f t="shared" si="166"/>
        <v>0</v>
      </c>
      <c r="LJG97" s="787">
        <f t="shared" si="166"/>
        <v>0</v>
      </c>
      <c r="LJH97" s="787">
        <f t="shared" si="166"/>
        <v>0</v>
      </c>
      <c r="LJI97" s="787">
        <f t="shared" si="166"/>
        <v>0</v>
      </c>
      <c r="LJJ97" s="787">
        <f t="shared" si="166"/>
        <v>0</v>
      </c>
      <c r="LJK97" s="787">
        <f t="shared" si="166"/>
        <v>0</v>
      </c>
      <c r="LJL97" s="787">
        <f t="shared" si="166"/>
        <v>0</v>
      </c>
      <c r="LJM97" s="787">
        <f t="shared" si="166"/>
        <v>0</v>
      </c>
      <c r="LJN97" s="787">
        <f t="shared" si="166"/>
        <v>0</v>
      </c>
      <c r="LJO97" s="787">
        <f t="shared" si="166"/>
        <v>0</v>
      </c>
      <c r="LJP97" s="787">
        <f t="shared" si="166"/>
        <v>0</v>
      </c>
      <c r="LJQ97" s="787">
        <f t="shared" si="166"/>
        <v>0</v>
      </c>
      <c r="LJR97" s="787">
        <f t="shared" ref="LJR97:LMC97" si="167">SUM(LJR96+LJR98)</f>
        <v>0</v>
      </c>
      <c r="LJS97" s="787">
        <f t="shared" si="167"/>
        <v>0</v>
      </c>
      <c r="LJT97" s="787">
        <f t="shared" si="167"/>
        <v>0</v>
      </c>
      <c r="LJU97" s="787">
        <f t="shared" si="167"/>
        <v>0</v>
      </c>
      <c r="LJV97" s="787">
        <f t="shared" si="167"/>
        <v>0</v>
      </c>
      <c r="LJW97" s="787">
        <f t="shared" si="167"/>
        <v>0</v>
      </c>
      <c r="LJX97" s="787">
        <f t="shared" si="167"/>
        <v>0</v>
      </c>
      <c r="LJY97" s="787">
        <f t="shared" si="167"/>
        <v>0</v>
      </c>
      <c r="LJZ97" s="787">
        <f t="shared" si="167"/>
        <v>0</v>
      </c>
      <c r="LKA97" s="787">
        <f t="shared" si="167"/>
        <v>0</v>
      </c>
      <c r="LKB97" s="787">
        <f t="shared" si="167"/>
        <v>0</v>
      </c>
      <c r="LKC97" s="787">
        <f t="shared" si="167"/>
        <v>0</v>
      </c>
      <c r="LKD97" s="787">
        <f t="shared" si="167"/>
        <v>0</v>
      </c>
      <c r="LKE97" s="787">
        <f t="shared" si="167"/>
        <v>0</v>
      </c>
      <c r="LKF97" s="787">
        <f t="shared" si="167"/>
        <v>0</v>
      </c>
      <c r="LKG97" s="787">
        <f t="shared" si="167"/>
        <v>0</v>
      </c>
      <c r="LKH97" s="787">
        <f t="shared" si="167"/>
        <v>0</v>
      </c>
      <c r="LKI97" s="787">
        <f t="shared" si="167"/>
        <v>0</v>
      </c>
      <c r="LKJ97" s="787">
        <f t="shared" si="167"/>
        <v>0</v>
      </c>
      <c r="LKK97" s="787">
        <f t="shared" si="167"/>
        <v>0</v>
      </c>
      <c r="LKL97" s="787">
        <f t="shared" si="167"/>
        <v>0</v>
      </c>
      <c r="LKM97" s="787">
        <f t="shared" si="167"/>
        <v>0</v>
      </c>
      <c r="LKN97" s="787">
        <f t="shared" si="167"/>
        <v>0</v>
      </c>
      <c r="LKO97" s="787">
        <f t="shared" si="167"/>
        <v>0</v>
      </c>
      <c r="LKP97" s="787">
        <f t="shared" si="167"/>
        <v>0</v>
      </c>
      <c r="LKQ97" s="787">
        <f t="shared" si="167"/>
        <v>0</v>
      </c>
      <c r="LKR97" s="787">
        <f t="shared" si="167"/>
        <v>0</v>
      </c>
      <c r="LKS97" s="787">
        <f t="shared" si="167"/>
        <v>0</v>
      </c>
      <c r="LKT97" s="787">
        <f t="shared" si="167"/>
        <v>0</v>
      </c>
      <c r="LKU97" s="787">
        <f t="shared" si="167"/>
        <v>0</v>
      </c>
      <c r="LKV97" s="787">
        <f t="shared" si="167"/>
        <v>0</v>
      </c>
      <c r="LKW97" s="787">
        <f t="shared" si="167"/>
        <v>0</v>
      </c>
      <c r="LKX97" s="787">
        <f t="shared" si="167"/>
        <v>0</v>
      </c>
      <c r="LKY97" s="787">
        <f t="shared" si="167"/>
        <v>0</v>
      </c>
      <c r="LKZ97" s="787">
        <f t="shared" si="167"/>
        <v>0</v>
      </c>
      <c r="LLA97" s="787">
        <f t="shared" si="167"/>
        <v>0</v>
      </c>
      <c r="LLB97" s="787">
        <f t="shared" si="167"/>
        <v>0</v>
      </c>
      <c r="LLC97" s="787">
        <f t="shared" si="167"/>
        <v>0</v>
      </c>
      <c r="LLD97" s="787">
        <f t="shared" si="167"/>
        <v>0</v>
      </c>
      <c r="LLE97" s="787">
        <f t="shared" si="167"/>
        <v>0</v>
      </c>
      <c r="LLF97" s="787">
        <f t="shared" si="167"/>
        <v>0</v>
      </c>
      <c r="LLG97" s="787">
        <f t="shared" si="167"/>
        <v>0</v>
      </c>
      <c r="LLH97" s="787">
        <f t="shared" si="167"/>
        <v>0</v>
      </c>
      <c r="LLI97" s="787">
        <f t="shared" si="167"/>
        <v>0</v>
      </c>
      <c r="LLJ97" s="787">
        <f t="shared" si="167"/>
        <v>0</v>
      </c>
      <c r="LLK97" s="787">
        <f t="shared" si="167"/>
        <v>0</v>
      </c>
      <c r="LLL97" s="787">
        <f t="shared" si="167"/>
        <v>0</v>
      </c>
      <c r="LLM97" s="787">
        <f t="shared" si="167"/>
        <v>0</v>
      </c>
      <c r="LLN97" s="787">
        <f t="shared" si="167"/>
        <v>0</v>
      </c>
      <c r="LLO97" s="787">
        <f t="shared" si="167"/>
        <v>0</v>
      </c>
      <c r="LLP97" s="787">
        <f t="shared" si="167"/>
        <v>0</v>
      </c>
      <c r="LLQ97" s="787">
        <f t="shared" si="167"/>
        <v>0</v>
      </c>
      <c r="LLR97" s="787">
        <f t="shared" si="167"/>
        <v>0</v>
      </c>
      <c r="LLS97" s="787">
        <f t="shared" si="167"/>
        <v>0</v>
      </c>
      <c r="LLT97" s="787">
        <f t="shared" si="167"/>
        <v>0</v>
      </c>
      <c r="LLU97" s="787">
        <f t="shared" si="167"/>
        <v>0</v>
      </c>
      <c r="LLV97" s="787">
        <f t="shared" si="167"/>
        <v>0</v>
      </c>
      <c r="LLW97" s="787">
        <f t="shared" si="167"/>
        <v>0</v>
      </c>
      <c r="LLX97" s="787">
        <f t="shared" si="167"/>
        <v>0</v>
      </c>
      <c r="LLY97" s="787">
        <f t="shared" si="167"/>
        <v>0</v>
      </c>
      <c r="LLZ97" s="787">
        <f t="shared" si="167"/>
        <v>0</v>
      </c>
      <c r="LMA97" s="787">
        <f t="shared" si="167"/>
        <v>0</v>
      </c>
      <c r="LMB97" s="787">
        <f t="shared" si="167"/>
        <v>0</v>
      </c>
      <c r="LMC97" s="787">
        <f t="shared" si="167"/>
        <v>0</v>
      </c>
      <c r="LMD97" s="787">
        <f t="shared" ref="LMD97:LOO97" si="168">SUM(LMD96+LMD98)</f>
        <v>0</v>
      </c>
      <c r="LME97" s="787">
        <f t="shared" si="168"/>
        <v>0</v>
      </c>
      <c r="LMF97" s="787">
        <f t="shared" si="168"/>
        <v>0</v>
      </c>
      <c r="LMG97" s="787">
        <f t="shared" si="168"/>
        <v>0</v>
      </c>
      <c r="LMH97" s="787">
        <f t="shared" si="168"/>
        <v>0</v>
      </c>
      <c r="LMI97" s="787">
        <f t="shared" si="168"/>
        <v>0</v>
      </c>
      <c r="LMJ97" s="787">
        <f t="shared" si="168"/>
        <v>0</v>
      </c>
      <c r="LMK97" s="787">
        <f t="shared" si="168"/>
        <v>0</v>
      </c>
      <c r="LML97" s="787">
        <f t="shared" si="168"/>
        <v>0</v>
      </c>
      <c r="LMM97" s="787">
        <f t="shared" si="168"/>
        <v>0</v>
      </c>
      <c r="LMN97" s="787">
        <f t="shared" si="168"/>
        <v>0</v>
      </c>
      <c r="LMO97" s="787">
        <f t="shared" si="168"/>
        <v>0</v>
      </c>
      <c r="LMP97" s="787">
        <f t="shared" si="168"/>
        <v>0</v>
      </c>
      <c r="LMQ97" s="787">
        <f t="shared" si="168"/>
        <v>0</v>
      </c>
      <c r="LMR97" s="787">
        <f t="shared" si="168"/>
        <v>0</v>
      </c>
      <c r="LMS97" s="787">
        <f t="shared" si="168"/>
        <v>0</v>
      </c>
      <c r="LMT97" s="787">
        <f t="shared" si="168"/>
        <v>0</v>
      </c>
      <c r="LMU97" s="787">
        <f t="shared" si="168"/>
        <v>0</v>
      </c>
      <c r="LMV97" s="787">
        <f t="shared" si="168"/>
        <v>0</v>
      </c>
      <c r="LMW97" s="787">
        <f t="shared" si="168"/>
        <v>0</v>
      </c>
      <c r="LMX97" s="787">
        <f t="shared" si="168"/>
        <v>0</v>
      </c>
      <c r="LMY97" s="787">
        <f t="shared" si="168"/>
        <v>0</v>
      </c>
      <c r="LMZ97" s="787">
        <f t="shared" si="168"/>
        <v>0</v>
      </c>
      <c r="LNA97" s="787">
        <f t="shared" si="168"/>
        <v>0</v>
      </c>
      <c r="LNB97" s="787">
        <f t="shared" si="168"/>
        <v>0</v>
      </c>
      <c r="LNC97" s="787">
        <f t="shared" si="168"/>
        <v>0</v>
      </c>
      <c r="LND97" s="787">
        <f t="shared" si="168"/>
        <v>0</v>
      </c>
      <c r="LNE97" s="787">
        <f t="shared" si="168"/>
        <v>0</v>
      </c>
      <c r="LNF97" s="787">
        <f t="shared" si="168"/>
        <v>0</v>
      </c>
      <c r="LNG97" s="787">
        <f t="shared" si="168"/>
        <v>0</v>
      </c>
      <c r="LNH97" s="787">
        <f t="shared" si="168"/>
        <v>0</v>
      </c>
      <c r="LNI97" s="787">
        <f t="shared" si="168"/>
        <v>0</v>
      </c>
      <c r="LNJ97" s="787">
        <f t="shared" si="168"/>
        <v>0</v>
      </c>
      <c r="LNK97" s="787">
        <f t="shared" si="168"/>
        <v>0</v>
      </c>
      <c r="LNL97" s="787">
        <f t="shared" si="168"/>
        <v>0</v>
      </c>
      <c r="LNM97" s="787">
        <f t="shared" si="168"/>
        <v>0</v>
      </c>
      <c r="LNN97" s="787">
        <f t="shared" si="168"/>
        <v>0</v>
      </c>
      <c r="LNO97" s="787">
        <f t="shared" si="168"/>
        <v>0</v>
      </c>
      <c r="LNP97" s="787">
        <f t="shared" si="168"/>
        <v>0</v>
      </c>
      <c r="LNQ97" s="787">
        <f t="shared" si="168"/>
        <v>0</v>
      </c>
      <c r="LNR97" s="787">
        <f t="shared" si="168"/>
        <v>0</v>
      </c>
      <c r="LNS97" s="787">
        <f t="shared" si="168"/>
        <v>0</v>
      </c>
      <c r="LNT97" s="787">
        <f t="shared" si="168"/>
        <v>0</v>
      </c>
      <c r="LNU97" s="787">
        <f t="shared" si="168"/>
        <v>0</v>
      </c>
      <c r="LNV97" s="787">
        <f t="shared" si="168"/>
        <v>0</v>
      </c>
      <c r="LNW97" s="787">
        <f t="shared" si="168"/>
        <v>0</v>
      </c>
      <c r="LNX97" s="787">
        <f t="shared" si="168"/>
        <v>0</v>
      </c>
      <c r="LNY97" s="787">
        <f t="shared" si="168"/>
        <v>0</v>
      </c>
      <c r="LNZ97" s="787">
        <f t="shared" si="168"/>
        <v>0</v>
      </c>
      <c r="LOA97" s="787">
        <f t="shared" si="168"/>
        <v>0</v>
      </c>
      <c r="LOB97" s="787">
        <f t="shared" si="168"/>
        <v>0</v>
      </c>
      <c r="LOC97" s="787">
        <f t="shared" si="168"/>
        <v>0</v>
      </c>
      <c r="LOD97" s="787">
        <f t="shared" si="168"/>
        <v>0</v>
      </c>
      <c r="LOE97" s="787">
        <f t="shared" si="168"/>
        <v>0</v>
      </c>
      <c r="LOF97" s="787">
        <f t="shared" si="168"/>
        <v>0</v>
      </c>
      <c r="LOG97" s="787">
        <f t="shared" si="168"/>
        <v>0</v>
      </c>
      <c r="LOH97" s="787">
        <f t="shared" si="168"/>
        <v>0</v>
      </c>
      <c r="LOI97" s="787">
        <f t="shared" si="168"/>
        <v>0</v>
      </c>
      <c r="LOJ97" s="787">
        <f t="shared" si="168"/>
        <v>0</v>
      </c>
      <c r="LOK97" s="787">
        <f t="shared" si="168"/>
        <v>0</v>
      </c>
      <c r="LOL97" s="787">
        <f t="shared" si="168"/>
        <v>0</v>
      </c>
      <c r="LOM97" s="787">
        <f t="shared" si="168"/>
        <v>0</v>
      </c>
      <c r="LON97" s="787">
        <f t="shared" si="168"/>
        <v>0</v>
      </c>
      <c r="LOO97" s="787">
        <f t="shared" si="168"/>
        <v>0</v>
      </c>
      <c r="LOP97" s="787">
        <f t="shared" ref="LOP97:LRA97" si="169">SUM(LOP96+LOP98)</f>
        <v>0</v>
      </c>
      <c r="LOQ97" s="787">
        <f t="shared" si="169"/>
        <v>0</v>
      </c>
      <c r="LOR97" s="787">
        <f t="shared" si="169"/>
        <v>0</v>
      </c>
      <c r="LOS97" s="787">
        <f t="shared" si="169"/>
        <v>0</v>
      </c>
      <c r="LOT97" s="787">
        <f t="shared" si="169"/>
        <v>0</v>
      </c>
      <c r="LOU97" s="787">
        <f t="shared" si="169"/>
        <v>0</v>
      </c>
      <c r="LOV97" s="787">
        <f t="shared" si="169"/>
        <v>0</v>
      </c>
      <c r="LOW97" s="787">
        <f t="shared" si="169"/>
        <v>0</v>
      </c>
      <c r="LOX97" s="787">
        <f t="shared" si="169"/>
        <v>0</v>
      </c>
      <c r="LOY97" s="787">
        <f t="shared" si="169"/>
        <v>0</v>
      </c>
      <c r="LOZ97" s="787">
        <f t="shared" si="169"/>
        <v>0</v>
      </c>
      <c r="LPA97" s="787">
        <f t="shared" si="169"/>
        <v>0</v>
      </c>
      <c r="LPB97" s="787">
        <f t="shared" si="169"/>
        <v>0</v>
      </c>
      <c r="LPC97" s="787">
        <f t="shared" si="169"/>
        <v>0</v>
      </c>
      <c r="LPD97" s="787">
        <f t="shared" si="169"/>
        <v>0</v>
      </c>
      <c r="LPE97" s="787">
        <f t="shared" si="169"/>
        <v>0</v>
      </c>
      <c r="LPF97" s="787">
        <f t="shared" si="169"/>
        <v>0</v>
      </c>
      <c r="LPG97" s="787">
        <f t="shared" si="169"/>
        <v>0</v>
      </c>
      <c r="LPH97" s="787">
        <f t="shared" si="169"/>
        <v>0</v>
      </c>
      <c r="LPI97" s="787">
        <f t="shared" si="169"/>
        <v>0</v>
      </c>
      <c r="LPJ97" s="787">
        <f t="shared" si="169"/>
        <v>0</v>
      </c>
      <c r="LPK97" s="787">
        <f t="shared" si="169"/>
        <v>0</v>
      </c>
      <c r="LPL97" s="787">
        <f t="shared" si="169"/>
        <v>0</v>
      </c>
      <c r="LPM97" s="787">
        <f t="shared" si="169"/>
        <v>0</v>
      </c>
      <c r="LPN97" s="787">
        <f t="shared" si="169"/>
        <v>0</v>
      </c>
      <c r="LPO97" s="787">
        <f t="shared" si="169"/>
        <v>0</v>
      </c>
      <c r="LPP97" s="787">
        <f t="shared" si="169"/>
        <v>0</v>
      </c>
      <c r="LPQ97" s="787">
        <f t="shared" si="169"/>
        <v>0</v>
      </c>
      <c r="LPR97" s="787">
        <f t="shared" si="169"/>
        <v>0</v>
      </c>
      <c r="LPS97" s="787">
        <f t="shared" si="169"/>
        <v>0</v>
      </c>
      <c r="LPT97" s="787">
        <f t="shared" si="169"/>
        <v>0</v>
      </c>
      <c r="LPU97" s="787">
        <f t="shared" si="169"/>
        <v>0</v>
      </c>
      <c r="LPV97" s="787">
        <f t="shared" si="169"/>
        <v>0</v>
      </c>
      <c r="LPW97" s="787">
        <f t="shared" si="169"/>
        <v>0</v>
      </c>
      <c r="LPX97" s="787">
        <f t="shared" si="169"/>
        <v>0</v>
      </c>
      <c r="LPY97" s="787">
        <f t="shared" si="169"/>
        <v>0</v>
      </c>
      <c r="LPZ97" s="787">
        <f t="shared" si="169"/>
        <v>0</v>
      </c>
      <c r="LQA97" s="787">
        <f t="shared" si="169"/>
        <v>0</v>
      </c>
      <c r="LQB97" s="787">
        <f t="shared" si="169"/>
        <v>0</v>
      </c>
      <c r="LQC97" s="787">
        <f t="shared" si="169"/>
        <v>0</v>
      </c>
      <c r="LQD97" s="787">
        <f t="shared" si="169"/>
        <v>0</v>
      </c>
      <c r="LQE97" s="787">
        <f t="shared" si="169"/>
        <v>0</v>
      </c>
      <c r="LQF97" s="787">
        <f t="shared" si="169"/>
        <v>0</v>
      </c>
      <c r="LQG97" s="787">
        <f t="shared" si="169"/>
        <v>0</v>
      </c>
      <c r="LQH97" s="787">
        <f t="shared" si="169"/>
        <v>0</v>
      </c>
      <c r="LQI97" s="787">
        <f t="shared" si="169"/>
        <v>0</v>
      </c>
      <c r="LQJ97" s="787">
        <f t="shared" si="169"/>
        <v>0</v>
      </c>
      <c r="LQK97" s="787">
        <f t="shared" si="169"/>
        <v>0</v>
      </c>
      <c r="LQL97" s="787">
        <f t="shared" si="169"/>
        <v>0</v>
      </c>
      <c r="LQM97" s="787">
        <f t="shared" si="169"/>
        <v>0</v>
      </c>
      <c r="LQN97" s="787">
        <f t="shared" si="169"/>
        <v>0</v>
      </c>
      <c r="LQO97" s="787">
        <f t="shared" si="169"/>
        <v>0</v>
      </c>
      <c r="LQP97" s="787">
        <f t="shared" si="169"/>
        <v>0</v>
      </c>
      <c r="LQQ97" s="787">
        <f t="shared" si="169"/>
        <v>0</v>
      </c>
      <c r="LQR97" s="787">
        <f t="shared" si="169"/>
        <v>0</v>
      </c>
      <c r="LQS97" s="787">
        <f t="shared" si="169"/>
        <v>0</v>
      </c>
      <c r="LQT97" s="787">
        <f t="shared" si="169"/>
        <v>0</v>
      </c>
      <c r="LQU97" s="787">
        <f t="shared" si="169"/>
        <v>0</v>
      </c>
      <c r="LQV97" s="787">
        <f t="shared" si="169"/>
        <v>0</v>
      </c>
      <c r="LQW97" s="787">
        <f t="shared" si="169"/>
        <v>0</v>
      </c>
      <c r="LQX97" s="787">
        <f t="shared" si="169"/>
        <v>0</v>
      </c>
      <c r="LQY97" s="787">
        <f t="shared" si="169"/>
        <v>0</v>
      </c>
      <c r="LQZ97" s="787">
        <f t="shared" si="169"/>
        <v>0</v>
      </c>
      <c r="LRA97" s="787">
        <f t="shared" si="169"/>
        <v>0</v>
      </c>
      <c r="LRB97" s="787">
        <f t="shared" ref="LRB97:LTM97" si="170">SUM(LRB96+LRB98)</f>
        <v>0</v>
      </c>
      <c r="LRC97" s="787">
        <f t="shared" si="170"/>
        <v>0</v>
      </c>
      <c r="LRD97" s="787">
        <f t="shared" si="170"/>
        <v>0</v>
      </c>
      <c r="LRE97" s="787">
        <f t="shared" si="170"/>
        <v>0</v>
      </c>
      <c r="LRF97" s="787">
        <f t="shared" si="170"/>
        <v>0</v>
      </c>
      <c r="LRG97" s="787">
        <f t="shared" si="170"/>
        <v>0</v>
      </c>
      <c r="LRH97" s="787">
        <f t="shared" si="170"/>
        <v>0</v>
      </c>
      <c r="LRI97" s="787">
        <f t="shared" si="170"/>
        <v>0</v>
      </c>
      <c r="LRJ97" s="787">
        <f t="shared" si="170"/>
        <v>0</v>
      </c>
      <c r="LRK97" s="787">
        <f t="shared" si="170"/>
        <v>0</v>
      </c>
      <c r="LRL97" s="787">
        <f t="shared" si="170"/>
        <v>0</v>
      </c>
      <c r="LRM97" s="787">
        <f t="shared" si="170"/>
        <v>0</v>
      </c>
      <c r="LRN97" s="787">
        <f t="shared" si="170"/>
        <v>0</v>
      </c>
      <c r="LRO97" s="787">
        <f t="shared" si="170"/>
        <v>0</v>
      </c>
      <c r="LRP97" s="787">
        <f t="shared" si="170"/>
        <v>0</v>
      </c>
      <c r="LRQ97" s="787">
        <f t="shared" si="170"/>
        <v>0</v>
      </c>
      <c r="LRR97" s="787">
        <f t="shared" si="170"/>
        <v>0</v>
      </c>
      <c r="LRS97" s="787">
        <f t="shared" si="170"/>
        <v>0</v>
      </c>
      <c r="LRT97" s="787">
        <f t="shared" si="170"/>
        <v>0</v>
      </c>
      <c r="LRU97" s="787">
        <f t="shared" si="170"/>
        <v>0</v>
      </c>
      <c r="LRV97" s="787">
        <f t="shared" si="170"/>
        <v>0</v>
      </c>
      <c r="LRW97" s="787">
        <f t="shared" si="170"/>
        <v>0</v>
      </c>
      <c r="LRX97" s="787">
        <f t="shared" si="170"/>
        <v>0</v>
      </c>
      <c r="LRY97" s="787">
        <f t="shared" si="170"/>
        <v>0</v>
      </c>
      <c r="LRZ97" s="787">
        <f t="shared" si="170"/>
        <v>0</v>
      </c>
      <c r="LSA97" s="787">
        <f t="shared" si="170"/>
        <v>0</v>
      </c>
      <c r="LSB97" s="787">
        <f t="shared" si="170"/>
        <v>0</v>
      </c>
      <c r="LSC97" s="787">
        <f t="shared" si="170"/>
        <v>0</v>
      </c>
      <c r="LSD97" s="787">
        <f t="shared" si="170"/>
        <v>0</v>
      </c>
      <c r="LSE97" s="787">
        <f t="shared" si="170"/>
        <v>0</v>
      </c>
      <c r="LSF97" s="787">
        <f t="shared" si="170"/>
        <v>0</v>
      </c>
      <c r="LSG97" s="787">
        <f t="shared" si="170"/>
        <v>0</v>
      </c>
      <c r="LSH97" s="787">
        <f t="shared" si="170"/>
        <v>0</v>
      </c>
      <c r="LSI97" s="787">
        <f t="shared" si="170"/>
        <v>0</v>
      </c>
      <c r="LSJ97" s="787">
        <f t="shared" si="170"/>
        <v>0</v>
      </c>
      <c r="LSK97" s="787">
        <f t="shared" si="170"/>
        <v>0</v>
      </c>
      <c r="LSL97" s="787">
        <f t="shared" si="170"/>
        <v>0</v>
      </c>
      <c r="LSM97" s="787">
        <f t="shared" si="170"/>
        <v>0</v>
      </c>
      <c r="LSN97" s="787">
        <f t="shared" si="170"/>
        <v>0</v>
      </c>
      <c r="LSO97" s="787">
        <f t="shared" si="170"/>
        <v>0</v>
      </c>
      <c r="LSP97" s="787">
        <f t="shared" si="170"/>
        <v>0</v>
      </c>
      <c r="LSQ97" s="787">
        <f t="shared" si="170"/>
        <v>0</v>
      </c>
      <c r="LSR97" s="787">
        <f t="shared" si="170"/>
        <v>0</v>
      </c>
      <c r="LSS97" s="787">
        <f t="shared" si="170"/>
        <v>0</v>
      </c>
      <c r="LST97" s="787">
        <f t="shared" si="170"/>
        <v>0</v>
      </c>
      <c r="LSU97" s="787">
        <f t="shared" si="170"/>
        <v>0</v>
      </c>
      <c r="LSV97" s="787">
        <f t="shared" si="170"/>
        <v>0</v>
      </c>
      <c r="LSW97" s="787">
        <f t="shared" si="170"/>
        <v>0</v>
      </c>
      <c r="LSX97" s="787">
        <f t="shared" si="170"/>
        <v>0</v>
      </c>
      <c r="LSY97" s="787">
        <f t="shared" si="170"/>
        <v>0</v>
      </c>
      <c r="LSZ97" s="787">
        <f t="shared" si="170"/>
        <v>0</v>
      </c>
      <c r="LTA97" s="787">
        <f t="shared" si="170"/>
        <v>0</v>
      </c>
      <c r="LTB97" s="787">
        <f t="shared" si="170"/>
        <v>0</v>
      </c>
      <c r="LTC97" s="787">
        <f t="shared" si="170"/>
        <v>0</v>
      </c>
      <c r="LTD97" s="787">
        <f t="shared" si="170"/>
        <v>0</v>
      </c>
      <c r="LTE97" s="787">
        <f t="shared" si="170"/>
        <v>0</v>
      </c>
      <c r="LTF97" s="787">
        <f t="shared" si="170"/>
        <v>0</v>
      </c>
      <c r="LTG97" s="787">
        <f t="shared" si="170"/>
        <v>0</v>
      </c>
      <c r="LTH97" s="787">
        <f t="shared" si="170"/>
        <v>0</v>
      </c>
      <c r="LTI97" s="787">
        <f t="shared" si="170"/>
        <v>0</v>
      </c>
      <c r="LTJ97" s="787">
        <f t="shared" si="170"/>
        <v>0</v>
      </c>
      <c r="LTK97" s="787">
        <f t="shared" si="170"/>
        <v>0</v>
      </c>
      <c r="LTL97" s="787">
        <f t="shared" si="170"/>
        <v>0</v>
      </c>
      <c r="LTM97" s="787">
        <f t="shared" si="170"/>
        <v>0</v>
      </c>
      <c r="LTN97" s="787">
        <f t="shared" ref="LTN97:LVY97" si="171">SUM(LTN96+LTN98)</f>
        <v>0</v>
      </c>
      <c r="LTO97" s="787">
        <f t="shared" si="171"/>
        <v>0</v>
      </c>
      <c r="LTP97" s="787">
        <f t="shared" si="171"/>
        <v>0</v>
      </c>
      <c r="LTQ97" s="787">
        <f t="shared" si="171"/>
        <v>0</v>
      </c>
      <c r="LTR97" s="787">
        <f t="shared" si="171"/>
        <v>0</v>
      </c>
      <c r="LTS97" s="787">
        <f t="shared" si="171"/>
        <v>0</v>
      </c>
      <c r="LTT97" s="787">
        <f t="shared" si="171"/>
        <v>0</v>
      </c>
      <c r="LTU97" s="787">
        <f t="shared" si="171"/>
        <v>0</v>
      </c>
      <c r="LTV97" s="787">
        <f t="shared" si="171"/>
        <v>0</v>
      </c>
      <c r="LTW97" s="787">
        <f t="shared" si="171"/>
        <v>0</v>
      </c>
      <c r="LTX97" s="787">
        <f t="shared" si="171"/>
        <v>0</v>
      </c>
      <c r="LTY97" s="787">
        <f t="shared" si="171"/>
        <v>0</v>
      </c>
      <c r="LTZ97" s="787">
        <f t="shared" si="171"/>
        <v>0</v>
      </c>
      <c r="LUA97" s="787">
        <f t="shared" si="171"/>
        <v>0</v>
      </c>
      <c r="LUB97" s="787">
        <f t="shared" si="171"/>
        <v>0</v>
      </c>
      <c r="LUC97" s="787">
        <f t="shared" si="171"/>
        <v>0</v>
      </c>
      <c r="LUD97" s="787">
        <f t="shared" si="171"/>
        <v>0</v>
      </c>
      <c r="LUE97" s="787">
        <f t="shared" si="171"/>
        <v>0</v>
      </c>
      <c r="LUF97" s="787">
        <f t="shared" si="171"/>
        <v>0</v>
      </c>
      <c r="LUG97" s="787">
        <f t="shared" si="171"/>
        <v>0</v>
      </c>
      <c r="LUH97" s="787">
        <f t="shared" si="171"/>
        <v>0</v>
      </c>
      <c r="LUI97" s="787">
        <f t="shared" si="171"/>
        <v>0</v>
      </c>
      <c r="LUJ97" s="787">
        <f t="shared" si="171"/>
        <v>0</v>
      </c>
      <c r="LUK97" s="787">
        <f t="shared" si="171"/>
        <v>0</v>
      </c>
      <c r="LUL97" s="787">
        <f t="shared" si="171"/>
        <v>0</v>
      </c>
      <c r="LUM97" s="787">
        <f t="shared" si="171"/>
        <v>0</v>
      </c>
      <c r="LUN97" s="787">
        <f t="shared" si="171"/>
        <v>0</v>
      </c>
      <c r="LUO97" s="787">
        <f t="shared" si="171"/>
        <v>0</v>
      </c>
      <c r="LUP97" s="787">
        <f t="shared" si="171"/>
        <v>0</v>
      </c>
      <c r="LUQ97" s="787">
        <f t="shared" si="171"/>
        <v>0</v>
      </c>
      <c r="LUR97" s="787">
        <f t="shared" si="171"/>
        <v>0</v>
      </c>
      <c r="LUS97" s="787">
        <f t="shared" si="171"/>
        <v>0</v>
      </c>
      <c r="LUT97" s="787">
        <f t="shared" si="171"/>
        <v>0</v>
      </c>
      <c r="LUU97" s="787">
        <f t="shared" si="171"/>
        <v>0</v>
      </c>
      <c r="LUV97" s="787">
        <f t="shared" si="171"/>
        <v>0</v>
      </c>
      <c r="LUW97" s="787">
        <f t="shared" si="171"/>
        <v>0</v>
      </c>
      <c r="LUX97" s="787">
        <f t="shared" si="171"/>
        <v>0</v>
      </c>
      <c r="LUY97" s="787">
        <f t="shared" si="171"/>
        <v>0</v>
      </c>
      <c r="LUZ97" s="787">
        <f t="shared" si="171"/>
        <v>0</v>
      </c>
      <c r="LVA97" s="787">
        <f t="shared" si="171"/>
        <v>0</v>
      </c>
      <c r="LVB97" s="787">
        <f t="shared" si="171"/>
        <v>0</v>
      </c>
      <c r="LVC97" s="787">
        <f t="shared" si="171"/>
        <v>0</v>
      </c>
      <c r="LVD97" s="787">
        <f t="shared" si="171"/>
        <v>0</v>
      </c>
      <c r="LVE97" s="787">
        <f t="shared" si="171"/>
        <v>0</v>
      </c>
      <c r="LVF97" s="787">
        <f t="shared" si="171"/>
        <v>0</v>
      </c>
      <c r="LVG97" s="787">
        <f t="shared" si="171"/>
        <v>0</v>
      </c>
      <c r="LVH97" s="787">
        <f t="shared" si="171"/>
        <v>0</v>
      </c>
      <c r="LVI97" s="787">
        <f t="shared" si="171"/>
        <v>0</v>
      </c>
      <c r="LVJ97" s="787">
        <f t="shared" si="171"/>
        <v>0</v>
      </c>
      <c r="LVK97" s="787">
        <f t="shared" si="171"/>
        <v>0</v>
      </c>
      <c r="LVL97" s="787">
        <f t="shared" si="171"/>
        <v>0</v>
      </c>
      <c r="LVM97" s="787">
        <f t="shared" si="171"/>
        <v>0</v>
      </c>
      <c r="LVN97" s="787">
        <f t="shared" si="171"/>
        <v>0</v>
      </c>
      <c r="LVO97" s="787">
        <f t="shared" si="171"/>
        <v>0</v>
      </c>
      <c r="LVP97" s="787">
        <f t="shared" si="171"/>
        <v>0</v>
      </c>
      <c r="LVQ97" s="787">
        <f t="shared" si="171"/>
        <v>0</v>
      </c>
      <c r="LVR97" s="787">
        <f t="shared" si="171"/>
        <v>0</v>
      </c>
      <c r="LVS97" s="787">
        <f t="shared" si="171"/>
        <v>0</v>
      </c>
      <c r="LVT97" s="787">
        <f t="shared" si="171"/>
        <v>0</v>
      </c>
      <c r="LVU97" s="787">
        <f t="shared" si="171"/>
        <v>0</v>
      </c>
      <c r="LVV97" s="787">
        <f t="shared" si="171"/>
        <v>0</v>
      </c>
      <c r="LVW97" s="787">
        <f t="shared" si="171"/>
        <v>0</v>
      </c>
      <c r="LVX97" s="787">
        <f t="shared" si="171"/>
        <v>0</v>
      </c>
      <c r="LVY97" s="787">
        <f t="shared" si="171"/>
        <v>0</v>
      </c>
      <c r="LVZ97" s="787">
        <f t="shared" ref="LVZ97:LYK97" si="172">SUM(LVZ96+LVZ98)</f>
        <v>0</v>
      </c>
      <c r="LWA97" s="787">
        <f t="shared" si="172"/>
        <v>0</v>
      </c>
      <c r="LWB97" s="787">
        <f t="shared" si="172"/>
        <v>0</v>
      </c>
      <c r="LWC97" s="787">
        <f t="shared" si="172"/>
        <v>0</v>
      </c>
      <c r="LWD97" s="787">
        <f t="shared" si="172"/>
        <v>0</v>
      </c>
      <c r="LWE97" s="787">
        <f t="shared" si="172"/>
        <v>0</v>
      </c>
      <c r="LWF97" s="787">
        <f t="shared" si="172"/>
        <v>0</v>
      </c>
      <c r="LWG97" s="787">
        <f t="shared" si="172"/>
        <v>0</v>
      </c>
      <c r="LWH97" s="787">
        <f t="shared" si="172"/>
        <v>0</v>
      </c>
      <c r="LWI97" s="787">
        <f t="shared" si="172"/>
        <v>0</v>
      </c>
      <c r="LWJ97" s="787">
        <f t="shared" si="172"/>
        <v>0</v>
      </c>
      <c r="LWK97" s="787">
        <f t="shared" si="172"/>
        <v>0</v>
      </c>
      <c r="LWL97" s="787">
        <f t="shared" si="172"/>
        <v>0</v>
      </c>
      <c r="LWM97" s="787">
        <f t="shared" si="172"/>
        <v>0</v>
      </c>
      <c r="LWN97" s="787">
        <f t="shared" si="172"/>
        <v>0</v>
      </c>
      <c r="LWO97" s="787">
        <f t="shared" si="172"/>
        <v>0</v>
      </c>
      <c r="LWP97" s="787">
        <f t="shared" si="172"/>
        <v>0</v>
      </c>
      <c r="LWQ97" s="787">
        <f t="shared" si="172"/>
        <v>0</v>
      </c>
      <c r="LWR97" s="787">
        <f t="shared" si="172"/>
        <v>0</v>
      </c>
      <c r="LWS97" s="787">
        <f t="shared" si="172"/>
        <v>0</v>
      </c>
      <c r="LWT97" s="787">
        <f t="shared" si="172"/>
        <v>0</v>
      </c>
      <c r="LWU97" s="787">
        <f t="shared" si="172"/>
        <v>0</v>
      </c>
      <c r="LWV97" s="787">
        <f t="shared" si="172"/>
        <v>0</v>
      </c>
      <c r="LWW97" s="787">
        <f t="shared" si="172"/>
        <v>0</v>
      </c>
      <c r="LWX97" s="787">
        <f t="shared" si="172"/>
        <v>0</v>
      </c>
      <c r="LWY97" s="787">
        <f t="shared" si="172"/>
        <v>0</v>
      </c>
      <c r="LWZ97" s="787">
        <f t="shared" si="172"/>
        <v>0</v>
      </c>
      <c r="LXA97" s="787">
        <f t="shared" si="172"/>
        <v>0</v>
      </c>
      <c r="LXB97" s="787">
        <f t="shared" si="172"/>
        <v>0</v>
      </c>
      <c r="LXC97" s="787">
        <f t="shared" si="172"/>
        <v>0</v>
      </c>
      <c r="LXD97" s="787">
        <f t="shared" si="172"/>
        <v>0</v>
      </c>
      <c r="LXE97" s="787">
        <f t="shared" si="172"/>
        <v>0</v>
      </c>
      <c r="LXF97" s="787">
        <f t="shared" si="172"/>
        <v>0</v>
      </c>
      <c r="LXG97" s="787">
        <f t="shared" si="172"/>
        <v>0</v>
      </c>
      <c r="LXH97" s="787">
        <f t="shared" si="172"/>
        <v>0</v>
      </c>
      <c r="LXI97" s="787">
        <f t="shared" si="172"/>
        <v>0</v>
      </c>
      <c r="LXJ97" s="787">
        <f t="shared" si="172"/>
        <v>0</v>
      </c>
      <c r="LXK97" s="787">
        <f t="shared" si="172"/>
        <v>0</v>
      </c>
      <c r="LXL97" s="787">
        <f t="shared" si="172"/>
        <v>0</v>
      </c>
      <c r="LXM97" s="787">
        <f t="shared" si="172"/>
        <v>0</v>
      </c>
      <c r="LXN97" s="787">
        <f t="shared" si="172"/>
        <v>0</v>
      </c>
      <c r="LXO97" s="787">
        <f t="shared" si="172"/>
        <v>0</v>
      </c>
      <c r="LXP97" s="787">
        <f t="shared" si="172"/>
        <v>0</v>
      </c>
      <c r="LXQ97" s="787">
        <f t="shared" si="172"/>
        <v>0</v>
      </c>
      <c r="LXR97" s="787">
        <f t="shared" si="172"/>
        <v>0</v>
      </c>
      <c r="LXS97" s="787">
        <f t="shared" si="172"/>
        <v>0</v>
      </c>
      <c r="LXT97" s="787">
        <f t="shared" si="172"/>
        <v>0</v>
      </c>
      <c r="LXU97" s="787">
        <f t="shared" si="172"/>
        <v>0</v>
      </c>
      <c r="LXV97" s="787">
        <f t="shared" si="172"/>
        <v>0</v>
      </c>
      <c r="LXW97" s="787">
        <f t="shared" si="172"/>
        <v>0</v>
      </c>
      <c r="LXX97" s="787">
        <f t="shared" si="172"/>
        <v>0</v>
      </c>
      <c r="LXY97" s="787">
        <f t="shared" si="172"/>
        <v>0</v>
      </c>
      <c r="LXZ97" s="787">
        <f t="shared" si="172"/>
        <v>0</v>
      </c>
      <c r="LYA97" s="787">
        <f t="shared" si="172"/>
        <v>0</v>
      </c>
      <c r="LYB97" s="787">
        <f t="shared" si="172"/>
        <v>0</v>
      </c>
      <c r="LYC97" s="787">
        <f t="shared" si="172"/>
        <v>0</v>
      </c>
      <c r="LYD97" s="787">
        <f t="shared" si="172"/>
        <v>0</v>
      </c>
      <c r="LYE97" s="787">
        <f t="shared" si="172"/>
        <v>0</v>
      </c>
      <c r="LYF97" s="787">
        <f t="shared" si="172"/>
        <v>0</v>
      </c>
      <c r="LYG97" s="787">
        <f t="shared" si="172"/>
        <v>0</v>
      </c>
      <c r="LYH97" s="787">
        <f t="shared" si="172"/>
        <v>0</v>
      </c>
      <c r="LYI97" s="787">
        <f t="shared" si="172"/>
        <v>0</v>
      </c>
      <c r="LYJ97" s="787">
        <f t="shared" si="172"/>
        <v>0</v>
      </c>
      <c r="LYK97" s="787">
        <f t="shared" si="172"/>
        <v>0</v>
      </c>
      <c r="LYL97" s="787">
        <f t="shared" ref="LYL97:MAW97" si="173">SUM(LYL96+LYL98)</f>
        <v>0</v>
      </c>
      <c r="LYM97" s="787">
        <f t="shared" si="173"/>
        <v>0</v>
      </c>
      <c r="LYN97" s="787">
        <f t="shared" si="173"/>
        <v>0</v>
      </c>
      <c r="LYO97" s="787">
        <f t="shared" si="173"/>
        <v>0</v>
      </c>
      <c r="LYP97" s="787">
        <f t="shared" si="173"/>
        <v>0</v>
      </c>
      <c r="LYQ97" s="787">
        <f t="shared" si="173"/>
        <v>0</v>
      </c>
      <c r="LYR97" s="787">
        <f t="shared" si="173"/>
        <v>0</v>
      </c>
      <c r="LYS97" s="787">
        <f t="shared" si="173"/>
        <v>0</v>
      </c>
      <c r="LYT97" s="787">
        <f t="shared" si="173"/>
        <v>0</v>
      </c>
      <c r="LYU97" s="787">
        <f t="shared" si="173"/>
        <v>0</v>
      </c>
      <c r="LYV97" s="787">
        <f t="shared" si="173"/>
        <v>0</v>
      </c>
      <c r="LYW97" s="787">
        <f t="shared" si="173"/>
        <v>0</v>
      </c>
      <c r="LYX97" s="787">
        <f t="shared" si="173"/>
        <v>0</v>
      </c>
      <c r="LYY97" s="787">
        <f t="shared" si="173"/>
        <v>0</v>
      </c>
      <c r="LYZ97" s="787">
        <f t="shared" si="173"/>
        <v>0</v>
      </c>
      <c r="LZA97" s="787">
        <f t="shared" si="173"/>
        <v>0</v>
      </c>
      <c r="LZB97" s="787">
        <f t="shared" si="173"/>
        <v>0</v>
      </c>
      <c r="LZC97" s="787">
        <f t="shared" si="173"/>
        <v>0</v>
      </c>
      <c r="LZD97" s="787">
        <f t="shared" si="173"/>
        <v>0</v>
      </c>
      <c r="LZE97" s="787">
        <f t="shared" si="173"/>
        <v>0</v>
      </c>
      <c r="LZF97" s="787">
        <f t="shared" si="173"/>
        <v>0</v>
      </c>
      <c r="LZG97" s="787">
        <f t="shared" si="173"/>
        <v>0</v>
      </c>
      <c r="LZH97" s="787">
        <f t="shared" si="173"/>
        <v>0</v>
      </c>
      <c r="LZI97" s="787">
        <f t="shared" si="173"/>
        <v>0</v>
      </c>
      <c r="LZJ97" s="787">
        <f t="shared" si="173"/>
        <v>0</v>
      </c>
      <c r="LZK97" s="787">
        <f t="shared" si="173"/>
        <v>0</v>
      </c>
      <c r="LZL97" s="787">
        <f t="shared" si="173"/>
        <v>0</v>
      </c>
      <c r="LZM97" s="787">
        <f t="shared" si="173"/>
        <v>0</v>
      </c>
      <c r="LZN97" s="787">
        <f t="shared" si="173"/>
        <v>0</v>
      </c>
      <c r="LZO97" s="787">
        <f t="shared" si="173"/>
        <v>0</v>
      </c>
      <c r="LZP97" s="787">
        <f t="shared" si="173"/>
        <v>0</v>
      </c>
      <c r="LZQ97" s="787">
        <f t="shared" si="173"/>
        <v>0</v>
      </c>
      <c r="LZR97" s="787">
        <f t="shared" si="173"/>
        <v>0</v>
      </c>
      <c r="LZS97" s="787">
        <f t="shared" si="173"/>
        <v>0</v>
      </c>
      <c r="LZT97" s="787">
        <f t="shared" si="173"/>
        <v>0</v>
      </c>
      <c r="LZU97" s="787">
        <f t="shared" si="173"/>
        <v>0</v>
      </c>
      <c r="LZV97" s="787">
        <f t="shared" si="173"/>
        <v>0</v>
      </c>
      <c r="LZW97" s="787">
        <f t="shared" si="173"/>
        <v>0</v>
      </c>
      <c r="LZX97" s="787">
        <f t="shared" si="173"/>
        <v>0</v>
      </c>
      <c r="LZY97" s="787">
        <f t="shared" si="173"/>
        <v>0</v>
      </c>
      <c r="LZZ97" s="787">
        <f t="shared" si="173"/>
        <v>0</v>
      </c>
      <c r="MAA97" s="787">
        <f t="shared" si="173"/>
        <v>0</v>
      </c>
      <c r="MAB97" s="787">
        <f t="shared" si="173"/>
        <v>0</v>
      </c>
      <c r="MAC97" s="787">
        <f t="shared" si="173"/>
        <v>0</v>
      </c>
      <c r="MAD97" s="787">
        <f t="shared" si="173"/>
        <v>0</v>
      </c>
      <c r="MAE97" s="787">
        <f t="shared" si="173"/>
        <v>0</v>
      </c>
      <c r="MAF97" s="787">
        <f t="shared" si="173"/>
        <v>0</v>
      </c>
      <c r="MAG97" s="787">
        <f t="shared" si="173"/>
        <v>0</v>
      </c>
      <c r="MAH97" s="787">
        <f t="shared" si="173"/>
        <v>0</v>
      </c>
      <c r="MAI97" s="787">
        <f t="shared" si="173"/>
        <v>0</v>
      </c>
      <c r="MAJ97" s="787">
        <f t="shared" si="173"/>
        <v>0</v>
      </c>
      <c r="MAK97" s="787">
        <f t="shared" si="173"/>
        <v>0</v>
      </c>
      <c r="MAL97" s="787">
        <f t="shared" si="173"/>
        <v>0</v>
      </c>
      <c r="MAM97" s="787">
        <f t="shared" si="173"/>
        <v>0</v>
      </c>
      <c r="MAN97" s="787">
        <f t="shared" si="173"/>
        <v>0</v>
      </c>
      <c r="MAO97" s="787">
        <f t="shared" si="173"/>
        <v>0</v>
      </c>
      <c r="MAP97" s="787">
        <f t="shared" si="173"/>
        <v>0</v>
      </c>
      <c r="MAQ97" s="787">
        <f t="shared" si="173"/>
        <v>0</v>
      </c>
      <c r="MAR97" s="787">
        <f t="shared" si="173"/>
        <v>0</v>
      </c>
      <c r="MAS97" s="787">
        <f t="shared" si="173"/>
        <v>0</v>
      </c>
      <c r="MAT97" s="787">
        <f t="shared" si="173"/>
        <v>0</v>
      </c>
      <c r="MAU97" s="787">
        <f t="shared" si="173"/>
        <v>0</v>
      </c>
      <c r="MAV97" s="787">
        <f t="shared" si="173"/>
        <v>0</v>
      </c>
      <c r="MAW97" s="787">
        <f t="shared" si="173"/>
        <v>0</v>
      </c>
      <c r="MAX97" s="787">
        <f t="shared" ref="MAX97:MDI97" si="174">SUM(MAX96+MAX98)</f>
        <v>0</v>
      </c>
      <c r="MAY97" s="787">
        <f t="shared" si="174"/>
        <v>0</v>
      </c>
      <c r="MAZ97" s="787">
        <f t="shared" si="174"/>
        <v>0</v>
      </c>
      <c r="MBA97" s="787">
        <f t="shared" si="174"/>
        <v>0</v>
      </c>
      <c r="MBB97" s="787">
        <f t="shared" si="174"/>
        <v>0</v>
      </c>
      <c r="MBC97" s="787">
        <f t="shared" si="174"/>
        <v>0</v>
      </c>
      <c r="MBD97" s="787">
        <f t="shared" si="174"/>
        <v>0</v>
      </c>
      <c r="MBE97" s="787">
        <f t="shared" si="174"/>
        <v>0</v>
      </c>
      <c r="MBF97" s="787">
        <f t="shared" si="174"/>
        <v>0</v>
      </c>
      <c r="MBG97" s="787">
        <f t="shared" si="174"/>
        <v>0</v>
      </c>
      <c r="MBH97" s="787">
        <f t="shared" si="174"/>
        <v>0</v>
      </c>
      <c r="MBI97" s="787">
        <f t="shared" si="174"/>
        <v>0</v>
      </c>
      <c r="MBJ97" s="787">
        <f t="shared" si="174"/>
        <v>0</v>
      </c>
      <c r="MBK97" s="787">
        <f t="shared" si="174"/>
        <v>0</v>
      </c>
      <c r="MBL97" s="787">
        <f t="shared" si="174"/>
        <v>0</v>
      </c>
      <c r="MBM97" s="787">
        <f t="shared" si="174"/>
        <v>0</v>
      </c>
      <c r="MBN97" s="787">
        <f t="shared" si="174"/>
        <v>0</v>
      </c>
      <c r="MBO97" s="787">
        <f t="shared" si="174"/>
        <v>0</v>
      </c>
      <c r="MBP97" s="787">
        <f t="shared" si="174"/>
        <v>0</v>
      </c>
      <c r="MBQ97" s="787">
        <f t="shared" si="174"/>
        <v>0</v>
      </c>
      <c r="MBR97" s="787">
        <f t="shared" si="174"/>
        <v>0</v>
      </c>
      <c r="MBS97" s="787">
        <f t="shared" si="174"/>
        <v>0</v>
      </c>
      <c r="MBT97" s="787">
        <f t="shared" si="174"/>
        <v>0</v>
      </c>
      <c r="MBU97" s="787">
        <f t="shared" si="174"/>
        <v>0</v>
      </c>
      <c r="MBV97" s="787">
        <f t="shared" si="174"/>
        <v>0</v>
      </c>
      <c r="MBW97" s="787">
        <f t="shared" si="174"/>
        <v>0</v>
      </c>
      <c r="MBX97" s="787">
        <f t="shared" si="174"/>
        <v>0</v>
      </c>
      <c r="MBY97" s="787">
        <f t="shared" si="174"/>
        <v>0</v>
      </c>
      <c r="MBZ97" s="787">
        <f t="shared" si="174"/>
        <v>0</v>
      </c>
      <c r="MCA97" s="787">
        <f t="shared" si="174"/>
        <v>0</v>
      </c>
      <c r="MCB97" s="787">
        <f t="shared" si="174"/>
        <v>0</v>
      </c>
      <c r="MCC97" s="787">
        <f t="shared" si="174"/>
        <v>0</v>
      </c>
      <c r="MCD97" s="787">
        <f t="shared" si="174"/>
        <v>0</v>
      </c>
      <c r="MCE97" s="787">
        <f t="shared" si="174"/>
        <v>0</v>
      </c>
      <c r="MCF97" s="787">
        <f t="shared" si="174"/>
        <v>0</v>
      </c>
      <c r="MCG97" s="787">
        <f t="shared" si="174"/>
        <v>0</v>
      </c>
      <c r="MCH97" s="787">
        <f t="shared" si="174"/>
        <v>0</v>
      </c>
      <c r="MCI97" s="787">
        <f t="shared" si="174"/>
        <v>0</v>
      </c>
      <c r="MCJ97" s="787">
        <f t="shared" si="174"/>
        <v>0</v>
      </c>
      <c r="MCK97" s="787">
        <f t="shared" si="174"/>
        <v>0</v>
      </c>
      <c r="MCL97" s="787">
        <f t="shared" si="174"/>
        <v>0</v>
      </c>
      <c r="MCM97" s="787">
        <f t="shared" si="174"/>
        <v>0</v>
      </c>
      <c r="MCN97" s="787">
        <f t="shared" si="174"/>
        <v>0</v>
      </c>
      <c r="MCO97" s="787">
        <f t="shared" si="174"/>
        <v>0</v>
      </c>
      <c r="MCP97" s="787">
        <f t="shared" si="174"/>
        <v>0</v>
      </c>
      <c r="MCQ97" s="787">
        <f t="shared" si="174"/>
        <v>0</v>
      </c>
      <c r="MCR97" s="787">
        <f t="shared" si="174"/>
        <v>0</v>
      </c>
      <c r="MCS97" s="787">
        <f t="shared" si="174"/>
        <v>0</v>
      </c>
      <c r="MCT97" s="787">
        <f t="shared" si="174"/>
        <v>0</v>
      </c>
      <c r="MCU97" s="787">
        <f t="shared" si="174"/>
        <v>0</v>
      </c>
      <c r="MCV97" s="787">
        <f t="shared" si="174"/>
        <v>0</v>
      </c>
      <c r="MCW97" s="787">
        <f t="shared" si="174"/>
        <v>0</v>
      </c>
      <c r="MCX97" s="787">
        <f t="shared" si="174"/>
        <v>0</v>
      </c>
      <c r="MCY97" s="787">
        <f t="shared" si="174"/>
        <v>0</v>
      </c>
      <c r="MCZ97" s="787">
        <f t="shared" si="174"/>
        <v>0</v>
      </c>
      <c r="MDA97" s="787">
        <f t="shared" si="174"/>
        <v>0</v>
      </c>
      <c r="MDB97" s="787">
        <f t="shared" si="174"/>
        <v>0</v>
      </c>
      <c r="MDC97" s="787">
        <f t="shared" si="174"/>
        <v>0</v>
      </c>
      <c r="MDD97" s="787">
        <f t="shared" si="174"/>
        <v>0</v>
      </c>
      <c r="MDE97" s="787">
        <f t="shared" si="174"/>
        <v>0</v>
      </c>
      <c r="MDF97" s="787">
        <f t="shared" si="174"/>
        <v>0</v>
      </c>
      <c r="MDG97" s="787">
        <f t="shared" si="174"/>
        <v>0</v>
      </c>
      <c r="MDH97" s="787">
        <f t="shared" si="174"/>
        <v>0</v>
      </c>
      <c r="MDI97" s="787">
        <f t="shared" si="174"/>
        <v>0</v>
      </c>
      <c r="MDJ97" s="787">
        <f t="shared" ref="MDJ97:MFU97" si="175">SUM(MDJ96+MDJ98)</f>
        <v>0</v>
      </c>
      <c r="MDK97" s="787">
        <f t="shared" si="175"/>
        <v>0</v>
      </c>
      <c r="MDL97" s="787">
        <f t="shared" si="175"/>
        <v>0</v>
      </c>
      <c r="MDM97" s="787">
        <f t="shared" si="175"/>
        <v>0</v>
      </c>
      <c r="MDN97" s="787">
        <f t="shared" si="175"/>
        <v>0</v>
      </c>
      <c r="MDO97" s="787">
        <f t="shared" si="175"/>
        <v>0</v>
      </c>
      <c r="MDP97" s="787">
        <f t="shared" si="175"/>
        <v>0</v>
      </c>
      <c r="MDQ97" s="787">
        <f t="shared" si="175"/>
        <v>0</v>
      </c>
      <c r="MDR97" s="787">
        <f t="shared" si="175"/>
        <v>0</v>
      </c>
      <c r="MDS97" s="787">
        <f t="shared" si="175"/>
        <v>0</v>
      </c>
      <c r="MDT97" s="787">
        <f t="shared" si="175"/>
        <v>0</v>
      </c>
      <c r="MDU97" s="787">
        <f t="shared" si="175"/>
        <v>0</v>
      </c>
      <c r="MDV97" s="787">
        <f t="shared" si="175"/>
        <v>0</v>
      </c>
      <c r="MDW97" s="787">
        <f t="shared" si="175"/>
        <v>0</v>
      </c>
      <c r="MDX97" s="787">
        <f t="shared" si="175"/>
        <v>0</v>
      </c>
      <c r="MDY97" s="787">
        <f t="shared" si="175"/>
        <v>0</v>
      </c>
      <c r="MDZ97" s="787">
        <f t="shared" si="175"/>
        <v>0</v>
      </c>
      <c r="MEA97" s="787">
        <f t="shared" si="175"/>
        <v>0</v>
      </c>
      <c r="MEB97" s="787">
        <f t="shared" si="175"/>
        <v>0</v>
      </c>
      <c r="MEC97" s="787">
        <f t="shared" si="175"/>
        <v>0</v>
      </c>
      <c r="MED97" s="787">
        <f t="shared" si="175"/>
        <v>0</v>
      </c>
      <c r="MEE97" s="787">
        <f t="shared" si="175"/>
        <v>0</v>
      </c>
      <c r="MEF97" s="787">
        <f t="shared" si="175"/>
        <v>0</v>
      </c>
      <c r="MEG97" s="787">
        <f t="shared" si="175"/>
        <v>0</v>
      </c>
      <c r="MEH97" s="787">
        <f t="shared" si="175"/>
        <v>0</v>
      </c>
      <c r="MEI97" s="787">
        <f t="shared" si="175"/>
        <v>0</v>
      </c>
      <c r="MEJ97" s="787">
        <f t="shared" si="175"/>
        <v>0</v>
      </c>
      <c r="MEK97" s="787">
        <f t="shared" si="175"/>
        <v>0</v>
      </c>
      <c r="MEL97" s="787">
        <f t="shared" si="175"/>
        <v>0</v>
      </c>
      <c r="MEM97" s="787">
        <f t="shared" si="175"/>
        <v>0</v>
      </c>
      <c r="MEN97" s="787">
        <f t="shared" si="175"/>
        <v>0</v>
      </c>
      <c r="MEO97" s="787">
        <f t="shared" si="175"/>
        <v>0</v>
      </c>
      <c r="MEP97" s="787">
        <f t="shared" si="175"/>
        <v>0</v>
      </c>
      <c r="MEQ97" s="787">
        <f t="shared" si="175"/>
        <v>0</v>
      </c>
      <c r="MER97" s="787">
        <f t="shared" si="175"/>
        <v>0</v>
      </c>
      <c r="MES97" s="787">
        <f t="shared" si="175"/>
        <v>0</v>
      </c>
      <c r="MET97" s="787">
        <f t="shared" si="175"/>
        <v>0</v>
      </c>
      <c r="MEU97" s="787">
        <f t="shared" si="175"/>
        <v>0</v>
      </c>
      <c r="MEV97" s="787">
        <f t="shared" si="175"/>
        <v>0</v>
      </c>
      <c r="MEW97" s="787">
        <f t="shared" si="175"/>
        <v>0</v>
      </c>
      <c r="MEX97" s="787">
        <f t="shared" si="175"/>
        <v>0</v>
      </c>
      <c r="MEY97" s="787">
        <f t="shared" si="175"/>
        <v>0</v>
      </c>
      <c r="MEZ97" s="787">
        <f t="shared" si="175"/>
        <v>0</v>
      </c>
      <c r="MFA97" s="787">
        <f t="shared" si="175"/>
        <v>0</v>
      </c>
      <c r="MFB97" s="787">
        <f t="shared" si="175"/>
        <v>0</v>
      </c>
      <c r="MFC97" s="787">
        <f t="shared" si="175"/>
        <v>0</v>
      </c>
      <c r="MFD97" s="787">
        <f t="shared" si="175"/>
        <v>0</v>
      </c>
      <c r="MFE97" s="787">
        <f t="shared" si="175"/>
        <v>0</v>
      </c>
      <c r="MFF97" s="787">
        <f t="shared" si="175"/>
        <v>0</v>
      </c>
      <c r="MFG97" s="787">
        <f t="shared" si="175"/>
        <v>0</v>
      </c>
      <c r="MFH97" s="787">
        <f t="shared" si="175"/>
        <v>0</v>
      </c>
      <c r="MFI97" s="787">
        <f t="shared" si="175"/>
        <v>0</v>
      </c>
      <c r="MFJ97" s="787">
        <f t="shared" si="175"/>
        <v>0</v>
      </c>
      <c r="MFK97" s="787">
        <f t="shared" si="175"/>
        <v>0</v>
      </c>
      <c r="MFL97" s="787">
        <f t="shared" si="175"/>
        <v>0</v>
      </c>
      <c r="MFM97" s="787">
        <f t="shared" si="175"/>
        <v>0</v>
      </c>
      <c r="MFN97" s="787">
        <f t="shared" si="175"/>
        <v>0</v>
      </c>
      <c r="MFO97" s="787">
        <f t="shared" si="175"/>
        <v>0</v>
      </c>
      <c r="MFP97" s="787">
        <f t="shared" si="175"/>
        <v>0</v>
      </c>
      <c r="MFQ97" s="787">
        <f t="shared" si="175"/>
        <v>0</v>
      </c>
      <c r="MFR97" s="787">
        <f t="shared" si="175"/>
        <v>0</v>
      </c>
      <c r="MFS97" s="787">
        <f t="shared" si="175"/>
        <v>0</v>
      </c>
      <c r="MFT97" s="787">
        <f t="shared" si="175"/>
        <v>0</v>
      </c>
      <c r="MFU97" s="787">
        <f t="shared" si="175"/>
        <v>0</v>
      </c>
      <c r="MFV97" s="787">
        <f t="shared" ref="MFV97:MIG97" si="176">SUM(MFV96+MFV98)</f>
        <v>0</v>
      </c>
      <c r="MFW97" s="787">
        <f t="shared" si="176"/>
        <v>0</v>
      </c>
      <c r="MFX97" s="787">
        <f t="shared" si="176"/>
        <v>0</v>
      </c>
      <c r="MFY97" s="787">
        <f t="shared" si="176"/>
        <v>0</v>
      </c>
      <c r="MFZ97" s="787">
        <f t="shared" si="176"/>
        <v>0</v>
      </c>
      <c r="MGA97" s="787">
        <f t="shared" si="176"/>
        <v>0</v>
      </c>
      <c r="MGB97" s="787">
        <f t="shared" si="176"/>
        <v>0</v>
      </c>
      <c r="MGC97" s="787">
        <f t="shared" si="176"/>
        <v>0</v>
      </c>
      <c r="MGD97" s="787">
        <f t="shared" si="176"/>
        <v>0</v>
      </c>
      <c r="MGE97" s="787">
        <f t="shared" si="176"/>
        <v>0</v>
      </c>
      <c r="MGF97" s="787">
        <f t="shared" si="176"/>
        <v>0</v>
      </c>
      <c r="MGG97" s="787">
        <f t="shared" si="176"/>
        <v>0</v>
      </c>
      <c r="MGH97" s="787">
        <f t="shared" si="176"/>
        <v>0</v>
      </c>
      <c r="MGI97" s="787">
        <f t="shared" si="176"/>
        <v>0</v>
      </c>
      <c r="MGJ97" s="787">
        <f t="shared" si="176"/>
        <v>0</v>
      </c>
      <c r="MGK97" s="787">
        <f t="shared" si="176"/>
        <v>0</v>
      </c>
      <c r="MGL97" s="787">
        <f t="shared" si="176"/>
        <v>0</v>
      </c>
      <c r="MGM97" s="787">
        <f t="shared" si="176"/>
        <v>0</v>
      </c>
      <c r="MGN97" s="787">
        <f t="shared" si="176"/>
        <v>0</v>
      </c>
      <c r="MGO97" s="787">
        <f t="shared" si="176"/>
        <v>0</v>
      </c>
      <c r="MGP97" s="787">
        <f t="shared" si="176"/>
        <v>0</v>
      </c>
      <c r="MGQ97" s="787">
        <f t="shared" si="176"/>
        <v>0</v>
      </c>
      <c r="MGR97" s="787">
        <f t="shared" si="176"/>
        <v>0</v>
      </c>
      <c r="MGS97" s="787">
        <f t="shared" si="176"/>
        <v>0</v>
      </c>
      <c r="MGT97" s="787">
        <f t="shared" si="176"/>
        <v>0</v>
      </c>
      <c r="MGU97" s="787">
        <f t="shared" si="176"/>
        <v>0</v>
      </c>
      <c r="MGV97" s="787">
        <f t="shared" si="176"/>
        <v>0</v>
      </c>
      <c r="MGW97" s="787">
        <f t="shared" si="176"/>
        <v>0</v>
      </c>
      <c r="MGX97" s="787">
        <f t="shared" si="176"/>
        <v>0</v>
      </c>
      <c r="MGY97" s="787">
        <f t="shared" si="176"/>
        <v>0</v>
      </c>
      <c r="MGZ97" s="787">
        <f t="shared" si="176"/>
        <v>0</v>
      </c>
      <c r="MHA97" s="787">
        <f t="shared" si="176"/>
        <v>0</v>
      </c>
      <c r="MHB97" s="787">
        <f t="shared" si="176"/>
        <v>0</v>
      </c>
      <c r="MHC97" s="787">
        <f t="shared" si="176"/>
        <v>0</v>
      </c>
      <c r="MHD97" s="787">
        <f t="shared" si="176"/>
        <v>0</v>
      </c>
      <c r="MHE97" s="787">
        <f t="shared" si="176"/>
        <v>0</v>
      </c>
      <c r="MHF97" s="787">
        <f t="shared" si="176"/>
        <v>0</v>
      </c>
      <c r="MHG97" s="787">
        <f t="shared" si="176"/>
        <v>0</v>
      </c>
      <c r="MHH97" s="787">
        <f t="shared" si="176"/>
        <v>0</v>
      </c>
      <c r="MHI97" s="787">
        <f t="shared" si="176"/>
        <v>0</v>
      </c>
      <c r="MHJ97" s="787">
        <f t="shared" si="176"/>
        <v>0</v>
      </c>
      <c r="MHK97" s="787">
        <f t="shared" si="176"/>
        <v>0</v>
      </c>
      <c r="MHL97" s="787">
        <f t="shared" si="176"/>
        <v>0</v>
      </c>
      <c r="MHM97" s="787">
        <f t="shared" si="176"/>
        <v>0</v>
      </c>
      <c r="MHN97" s="787">
        <f t="shared" si="176"/>
        <v>0</v>
      </c>
      <c r="MHO97" s="787">
        <f t="shared" si="176"/>
        <v>0</v>
      </c>
      <c r="MHP97" s="787">
        <f t="shared" si="176"/>
        <v>0</v>
      </c>
      <c r="MHQ97" s="787">
        <f t="shared" si="176"/>
        <v>0</v>
      </c>
      <c r="MHR97" s="787">
        <f t="shared" si="176"/>
        <v>0</v>
      </c>
      <c r="MHS97" s="787">
        <f t="shared" si="176"/>
        <v>0</v>
      </c>
      <c r="MHT97" s="787">
        <f t="shared" si="176"/>
        <v>0</v>
      </c>
      <c r="MHU97" s="787">
        <f t="shared" si="176"/>
        <v>0</v>
      </c>
      <c r="MHV97" s="787">
        <f t="shared" si="176"/>
        <v>0</v>
      </c>
      <c r="MHW97" s="787">
        <f t="shared" si="176"/>
        <v>0</v>
      </c>
      <c r="MHX97" s="787">
        <f t="shared" si="176"/>
        <v>0</v>
      </c>
      <c r="MHY97" s="787">
        <f t="shared" si="176"/>
        <v>0</v>
      </c>
      <c r="MHZ97" s="787">
        <f t="shared" si="176"/>
        <v>0</v>
      </c>
      <c r="MIA97" s="787">
        <f t="shared" si="176"/>
        <v>0</v>
      </c>
      <c r="MIB97" s="787">
        <f t="shared" si="176"/>
        <v>0</v>
      </c>
      <c r="MIC97" s="787">
        <f t="shared" si="176"/>
        <v>0</v>
      </c>
      <c r="MID97" s="787">
        <f t="shared" si="176"/>
        <v>0</v>
      </c>
      <c r="MIE97" s="787">
        <f t="shared" si="176"/>
        <v>0</v>
      </c>
      <c r="MIF97" s="787">
        <f t="shared" si="176"/>
        <v>0</v>
      </c>
      <c r="MIG97" s="787">
        <f t="shared" si="176"/>
        <v>0</v>
      </c>
      <c r="MIH97" s="787">
        <f t="shared" ref="MIH97:MKS97" si="177">SUM(MIH96+MIH98)</f>
        <v>0</v>
      </c>
      <c r="MII97" s="787">
        <f t="shared" si="177"/>
        <v>0</v>
      </c>
      <c r="MIJ97" s="787">
        <f t="shared" si="177"/>
        <v>0</v>
      </c>
      <c r="MIK97" s="787">
        <f t="shared" si="177"/>
        <v>0</v>
      </c>
      <c r="MIL97" s="787">
        <f t="shared" si="177"/>
        <v>0</v>
      </c>
      <c r="MIM97" s="787">
        <f t="shared" si="177"/>
        <v>0</v>
      </c>
      <c r="MIN97" s="787">
        <f t="shared" si="177"/>
        <v>0</v>
      </c>
      <c r="MIO97" s="787">
        <f t="shared" si="177"/>
        <v>0</v>
      </c>
      <c r="MIP97" s="787">
        <f t="shared" si="177"/>
        <v>0</v>
      </c>
      <c r="MIQ97" s="787">
        <f t="shared" si="177"/>
        <v>0</v>
      </c>
      <c r="MIR97" s="787">
        <f t="shared" si="177"/>
        <v>0</v>
      </c>
      <c r="MIS97" s="787">
        <f t="shared" si="177"/>
        <v>0</v>
      </c>
      <c r="MIT97" s="787">
        <f t="shared" si="177"/>
        <v>0</v>
      </c>
      <c r="MIU97" s="787">
        <f t="shared" si="177"/>
        <v>0</v>
      </c>
      <c r="MIV97" s="787">
        <f t="shared" si="177"/>
        <v>0</v>
      </c>
      <c r="MIW97" s="787">
        <f t="shared" si="177"/>
        <v>0</v>
      </c>
      <c r="MIX97" s="787">
        <f t="shared" si="177"/>
        <v>0</v>
      </c>
      <c r="MIY97" s="787">
        <f t="shared" si="177"/>
        <v>0</v>
      </c>
      <c r="MIZ97" s="787">
        <f t="shared" si="177"/>
        <v>0</v>
      </c>
      <c r="MJA97" s="787">
        <f t="shared" si="177"/>
        <v>0</v>
      </c>
      <c r="MJB97" s="787">
        <f t="shared" si="177"/>
        <v>0</v>
      </c>
      <c r="MJC97" s="787">
        <f t="shared" si="177"/>
        <v>0</v>
      </c>
      <c r="MJD97" s="787">
        <f t="shared" si="177"/>
        <v>0</v>
      </c>
      <c r="MJE97" s="787">
        <f t="shared" si="177"/>
        <v>0</v>
      </c>
      <c r="MJF97" s="787">
        <f t="shared" si="177"/>
        <v>0</v>
      </c>
      <c r="MJG97" s="787">
        <f t="shared" si="177"/>
        <v>0</v>
      </c>
      <c r="MJH97" s="787">
        <f t="shared" si="177"/>
        <v>0</v>
      </c>
      <c r="MJI97" s="787">
        <f t="shared" si="177"/>
        <v>0</v>
      </c>
      <c r="MJJ97" s="787">
        <f t="shared" si="177"/>
        <v>0</v>
      </c>
      <c r="MJK97" s="787">
        <f t="shared" si="177"/>
        <v>0</v>
      </c>
      <c r="MJL97" s="787">
        <f t="shared" si="177"/>
        <v>0</v>
      </c>
      <c r="MJM97" s="787">
        <f t="shared" si="177"/>
        <v>0</v>
      </c>
      <c r="MJN97" s="787">
        <f t="shared" si="177"/>
        <v>0</v>
      </c>
      <c r="MJO97" s="787">
        <f t="shared" si="177"/>
        <v>0</v>
      </c>
      <c r="MJP97" s="787">
        <f t="shared" si="177"/>
        <v>0</v>
      </c>
      <c r="MJQ97" s="787">
        <f t="shared" si="177"/>
        <v>0</v>
      </c>
      <c r="MJR97" s="787">
        <f t="shared" si="177"/>
        <v>0</v>
      </c>
      <c r="MJS97" s="787">
        <f t="shared" si="177"/>
        <v>0</v>
      </c>
      <c r="MJT97" s="787">
        <f t="shared" si="177"/>
        <v>0</v>
      </c>
      <c r="MJU97" s="787">
        <f t="shared" si="177"/>
        <v>0</v>
      </c>
      <c r="MJV97" s="787">
        <f t="shared" si="177"/>
        <v>0</v>
      </c>
      <c r="MJW97" s="787">
        <f t="shared" si="177"/>
        <v>0</v>
      </c>
      <c r="MJX97" s="787">
        <f t="shared" si="177"/>
        <v>0</v>
      </c>
      <c r="MJY97" s="787">
        <f t="shared" si="177"/>
        <v>0</v>
      </c>
      <c r="MJZ97" s="787">
        <f t="shared" si="177"/>
        <v>0</v>
      </c>
      <c r="MKA97" s="787">
        <f t="shared" si="177"/>
        <v>0</v>
      </c>
      <c r="MKB97" s="787">
        <f t="shared" si="177"/>
        <v>0</v>
      </c>
      <c r="MKC97" s="787">
        <f t="shared" si="177"/>
        <v>0</v>
      </c>
      <c r="MKD97" s="787">
        <f t="shared" si="177"/>
        <v>0</v>
      </c>
      <c r="MKE97" s="787">
        <f t="shared" si="177"/>
        <v>0</v>
      </c>
      <c r="MKF97" s="787">
        <f t="shared" si="177"/>
        <v>0</v>
      </c>
      <c r="MKG97" s="787">
        <f t="shared" si="177"/>
        <v>0</v>
      </c>
      <c r="MKH97" s="787">
        <f t="shared" si="177"/>
        <v>0</v>
      </c>
      <c r="MKI97" s="787">
        <f t="shared" si="177"/>
        <v>0</v>
      </c>
      <c r="MKJ97" s="787">
        <f t="shared" si="177"/>
        <v>0</v>
      </c>
      <c r="MKK97" s="787">
        <f t="shared" si="177"/>
        <v>0</v>
      </c>
      <c r="MKL97" s="787">
        <f t="shared" si="177"/>
        <v>0</v>
      </c>
      <c r="MKM97" s="787">
        <f t="shared" si="177"/>
        <v>0</v>
      </c>
      <c r="MKN97" s="787">
        <f t="shared" si="177"/>
        <v>0</v>
      </c>
      <c r="MKO97" s="787">
        <f t="shared" si="177"/>
        <v>0</v>
      </c>
      <c r="MKP97" s="787">
        <f t="shared" si="177"/>
        <v>0</v>
      </c>
      <c r="MKQ97" s="787">
        <f t="shared" si="177"/>
        <v>0</v>
      </c>
      <c r="MKR97" s="787">
        <f t="shared" si="177"/>
        <v>0</v>
      </c>
      <c r="MKS97" s="787">
        <f t="shared" si="177"/>
        <v>0</v>
      </c>
      <c r="MKT97" s="787">
        <f t="shared" ref="MKT97:MNE97" si="178">SUM(MKT96+MKT98)</f>
        <v>0</v>
      </c>
      <c r="MKU97" s="787">
        <f t="shared" si="178"/>
        <v>0</v>
      </c>
      <c r="MKV97" s="787">
        <f t="shared" si="178"/>
        <v>0</v>
      </c>
      <c r="MKW97" s="787">
        <f t="shared" si="178"/>
        <v>0</v>
      </c>
      <c r="MKX97" s="787">
        <f t="shared" si="178"/>
        <v>0</v>
      </c>
      <c r="MKY97" s="787">
        <f t="shared" si="178"/>
        <v>0</v>
      </c>
      <c r="MKZ97" s="787">
        <f t="shared" si="178"/>
        <v>0</v>
      </c>
      <c r="MLA97" s="787">
        <f t="shared" si="178"/>
        <v>0</v>
      </c>
      <c r="MLB97" s="787">
        <f t="shared" si="178"/>
        <v>0</v>
      </c>
      <c r="MLC97" s="787">
        <f t="shared" si="178"/>
        <v>0</v>
      </c>
      <c r="MLD97" s="787">
        <f t="shared" si="178"/>
        <v>0</v>
      </c>
      <c r="MLE97" s="787">
        <f t="shared" si="178"/>
        <v>0</v>
      </c>
      <c r="MLF97" s="787">
        <f t="shared" si="178"/>
        <v>0</v>
      </c>
      <c r="MLG97" s="787">
        <f t="shared" si="178"/>
        <v>0</v>
      </c>
      <c r="MLH97" s="787">
        <f t="shared" si="178"/>
        <v>0</v>
      </c>
      <c r="MLI97" s="787">
        <f t="shared" si="178"/>
        <v>0</v>
      </c>
      <c r="MLJ97" s="787">
        <f t="shared" si="178"/>
        <v>0</v>
      </c>
      <c r="MLK97" s="787">
        <f t="shared" si="178"/>
        <v>0</v>
      </c>
      <c r="MLL97" s="787">
        <f t="shared" si="178"/>
        <v>0</v>
      </c>
      <c r="MLM97" s="787">
        <f t="shared" si="178"/>
        <v>0</v>
      </c>
      <c r="MLN97" s="787">
        <f t="shared" si="178"/>
        <v>0</v>
      </c>
      <c r="MLO97" s="787">
        <f t="shared" si="178"/>
        <v>0</v>
      </c>
      <c r="MLP97" s="787">
        <f t="shared" si="178"/>
        <v>0</v>
      </c>
      <c r="MLQ97" s="787">
        <f t="shared" si="178"/>
        <v>0</v>
      </c>
      <c r="MLR97" s="787">
        <f t="shared" si="178"/>
        <v>0</v>
      </c>
      <c r="MLS97" s="787">
        <f t="shared" si="178"/>
        <v>0</v>
      </c>
      <c r="MLT97" s="787">
        <f t="shared" si="178"/>
        <v>0</v>
      </c>
      <c r="MLU97" s="787">
        <f t="shared" si="178"/>
        <v>0</v>
      </c>
      <c r="MLV97" s="787">
        <f t="shared" si="178"/>
        <v>0</v>
      </c>
      <c r="MLW97" s="787">
        <f t="shared" si="178"/>
        <v>0</v>
      </c>
      <c r="MLX97" s="787">
        <f t="shared" si="178"/>
        <v>0</v>
      </c>
      <c r="MLY97" s="787">
        <f t="shared" si="178"/>
        <v>0</v>
      </c>
      <c r="MLZ97" s="787">
        <f t="shared" si="178"/>
        <v>0</v>
      </c>
      <c r="MMA97" s="787">
        <f t="shared" si="178"/>
        <v>0</v>
      </c>
      <c r="MMB97" s="787">
        <f t="shared" si="178"/>
        <v>0</v>
      </c>
      <c r="MMC97" s="787">
        <f t="shared" si="178"/>
        <v>0</v>
      </c>
      <c r="MMD97" s="787">
        <f t="shared" si="178"/>
        <v>0</v>
      </c>
      <c r="MME97" s="787">
        <f t="shared" si="178"/>
        <v>0</v>
      </c>
      <c r="MMF97" s="787">
        <f t="shared" si="178"/>
        <v>0</v>
      </c>
      <c r="MMG97" s="787">
        <f t="shared" si="178"/>
        <v>0</v>
      </c>
      <c r="MMH97" s="787">
        <f t="shared" si="178"/>
        <v>0</v>
      </c>
      <c r="MMI97" s="787">
        <f t="shared" si="178"/>
        <v>0</v>
      </c>
      <c r="MMJ97" s="787">
        <f t="shared" si="178"/>
        <v>0</v>
      </c>
      <c r="MMK97" s="787">
        <f t="shared" si="178"/>
        <v>0</v>
      </c>
      <c r="MML97" s="787">
        <f t="shared" si="178"/>
        <v>0</v>
      </c>
      <c r="MMM97" s="787">
        <f t="shared" si="178"/>
        <v>0</v>
      </c>
      <c r="MMN97" s="787">
        <f t="shared" si="178"/>
        <v>0</v>
      </c>
      <c r="MMO97" s="787">
        <f t="shared" si="178"/>
        <v>0</v>
      </c>
      <c r="MMP97" s="787">
        <f t="shared" si="178"/>
        <v>0</v>
      </c>
      <c r="MMQ97" s="787">
        <f t="shared" si="178"/>
        <v>0</v>
      </c>
      <c r="MMR97" s="787">
        <f t="shared" si="178"/>
        <v>0</v>
      </c>
      <c r="MMS97" s="787">
        <f t="shared" si="178"/>
        <v>0</v>
      </c>
      <c r="MMT97" s="787">
        <f t="shared" si="178"/>
        <v>0</v>
      </c>
      <c r="MMU97" s="787">
        <f t="shared" si="178"/>
        <v>0</v>
      </c>
      <c r="MMV97" s="787">
        <f t="shared" si="178"/>
        <v>0</v>
      </c>
      <c r="MMW97" s="787">
        <f t="shared" si="178"/>
        <v>0</v>
      </c>
      <c r="MMX97" s="787">
        <f t="shared" si="178"/>
        <v>0</v>
      </c>
      <c r="MMY97" s="787">
        <f t="shared" si="178"/>
        <v>0</v>
      </c>
      <c r="MMZ97" s="787">
        <f t="shared" si="178"/>
        <v>0</v>
      </c>
      <c r="MNA97" s="787">
        <f t="shared" si="178"/>
        <v>0</v>
      </c>
      <c r="MNB97" s="787">
        <f t="shared" si="178"/>
        <v>0</v>
      </c>
      <c r="MNC97" s="787">
        <f t="shared" si="178"/>
        <v>0</v>
      </c>
      <c r="MND97" s="787">
        <f t="shared" si="178"/>
        <v>0</v>
      </c>
      <c r="MNE97" s="787">
        <f t="shared" si="178"/>
        <v>0</v>
      </c>
      <c r="MNF97" s="787">
        <f t="shared" ref="MNF97:MPQ97" si="179">SUM(MNF96+MNF98)</f>
        <v>0</v>
      </c>
      <c r="MNG97" s="787">
        <f t="shared" si="179"/>
        <v>0</v>
      </c>
      <c r="MNH97" s="787">
        <f t="shared" si="179"/>
        <v>0</v>
      </c>
      <c r="MNI97" s="787">
        <f t="shared" si="179"/>
        <v>0</v>
      </c>
      <c r="MNJ97" s="787">
        <f t="shared" si="179"/>
        <v>0</v>
      </c>
      <c r="MNK97" s="787">
        <f t="shared" si="179"/>
        <v>0</v>
      </c>
      <c r="MNL97" s="787">
        <f t="shared" si="179"/>
        <v>0</v>
      </c>
      <c r="MNM97" s="787">
        <f t="shared" si="179"/>
        <v>0</v>
      </c>
      <c r="MNN97" s="787">
        <f t="shared" si="179"/>
        <v>0</v>
      </c>
      <c r="MNO97" s="787">
        <f t="shared" si="179"/>
        <v>0</v>
      </c>
      <c r="MNP97" s="787">
        <f t="shared" si="179"/>
        <v>0</v>
      </c>
      <c r="MNQ97" s="787">
        <f t="shared" si="179"/>
        <v>0</v>
      </c>
      <c r="MNR97" s="787">
        <f t="shared" si="179"/>
        <v>0</v>
      </c>
      <c r="MNS97" s="787">
        <f t="shared" si="179"/>
        <v>0</v>
      </c>
      <c r="MNT97" s="787">
        <f t="shared" si="179"/>
        <v>0</v>
      </c>
      <c r="MNU97" s="787">
        <f t="shared" si="179"/>
        <v>0</v>
      </c>
      <c r="MNV97" s="787">
        <f t="shared" si="179"/>
        <v>0</v>
      </c>
      <c r="MNW97" s="787">
        <f t="shared" si="179"/>
        <v>0</v>
      </c>
      <c r="MNX97" s="787">
        <f t="shared" si="179"/>
        <v>0</v>
      </c>
      <c r="MNY97" s="787">
        <f t="shared" si="179"/>
        <v>0</v>
      </c>
      <c r="MNZ97" s="787">
        <f t="shared" si="179"/>
        <v>0</v>
      </c>
      <c r="MOA97" s="787">
        <f t="shared" si="179"/>
        <v>0</v>
      </c>
      <c r="MOB97" s="787">
        <f t="shared" si="179"/>
        <v>0</v>
      </c>
      <c r="MOC97" s="787">
        <f t="shared" si="179"/>
        <v>0</v>
      </c>
      <c r="MOD97" s="787">
        <f t="shared" si="179"/>
        <v>0</v>
      </c>
      <c r="MOE97" s="787">
        <f t="shared" si="179"/>
        <v>0</v>
      </c>
      <c r="MOF97" s="787">
        <f t="shared" si="179"/>
        <v>0</v>
      </c>
      <c r="MOG97" s="787">
        <f t="shared" si="179"/>
        <v>0</v>
      </c>
      <c r="MOH97" s="787">
        <f t="shared" si="179"/>
        <v>0</v>
      </c>
      <c r="MOI97" s="787">
        <f t="shared" si="179"/>
        <v>0</v>
      </c>
      <c r="MOJ97" s="787">
        <f t="shared" si="179"/>
        <v>0</v>
      </c>
      <c r="MOK97" s="787">
        <f t="shared" si="179"/>
        <v>0</v>
      </c>
      <c r="MOL97" s="787">
        <f t="shared" si="179"/>
        <v>0</v>
      </c>
      <c r="MOM97" s="787">
        <f t="shared" si="179"/>
        <v>0</v>
      </c>
      <c r="MON97" s="787">
        <f t="shared" si="179"/>
        <v>0</v>
      </c>
      <c r="MOO97" s="787">
        <f t="shared" si="179"/>
        <v>0</v>
      </c>
      <c r="MOP97" s="787">
        <f t="shared" si="179"/>
        <v>0</v>
      </c>
      <c r="MOQ97" s="787">
        <f t="shared" si="179"/>
        <v>0</v>
      </c>
      <c r="MOR97" s="787">
        <f t="shared" si="179"/>
        <v>0</v>
      </c>
      <c r="MOS97" s="787">
        <f t="shared" si="179"/>
        <v>0</v>
      </c>
      <c r="MOT97" s="787">
        <f t="shared" si="179"/>
        <v>0</v>
      </c>
      <c r="MOU97" s="787">
        <f t="shared" si="179"/>
        <v>0</v>
      </c>
      <c r="MOV97" s="787">
        <f t="shared" si="179"/>
        <v>0</v>
      </c>
      <c r="MOW97" s="787">
        <f t="shared" si="179"/>
        <v>0</v>
      </c>
      <c r="MOX97" s="787">
        <f t="shared" si="179"/>
        <v>0</v>
      </c>
      <c r="MOY97" s="787">
        <f t="shared" si="179"/>
        <v>0</v>
      </c>
      <c r="MOZ97" s="787">
        <f t="shared" si="179"/>
        <v>0</v>
      </c>
      <c r="MPA97" s="787">
        <f t="shared" si="179"/>
        <v>0</v>
      </c>
      <c r="MPB97" s="787">
        <f t="shared" si="179"/>
        <v>0</v>
      </c>
      <c r="MPC97" s="787">
        <f t="shared" si="179"/>
        <v>0</v>
      </c>
      <c r="MPD97" s="787">
        <f t="shared" si="179"/>
        <v>0</v>
      </c>
      <c r="MPE97" s="787">
        <f t="shared" si="179"/>
        <v>0</v>
      </c>
      <c r="MPF97" s="787">
        <f t="shared" si="179"/>
        <v>0</v>
      </c>
      <c r="MPG97" s="787">
        <f t="shared" si="179"/>
        <v>0</v>
      </c>
      <c r="MPH97" s="787">
        <f t="shared" si="179"/>
        <v>0</v>
      </c>
      <c r="MPI97" s="787">
        <f t="shared" si="179"/>
        <v>0</v>
      </c>
      <c r="MPJ97" s="787">
        <f t="shared" si="179"/>
        <v>0</v>
      </c>
      <c r="MPK97" s="787">
        <f t="shared" si="179"/>
        <v>0</v>
      </c>
      <c r="MPL97" s="787">
        <f t="shared" si="179"/>
        <v>0</v>
      </c>
      <c r="MPM97" s="787">
        <f t="shared" si="179"/>
        <v>0</v>
      </c>
      <c r="MPN97" s="787">
        <f t="shared" si="179"/>
        <v>0</v>
      </c>
      <c r="MPO97" s="787">
        <f t="shared" si="179"/>
        <v>0</v>
      </c>
      <c r="MPP97" s="787">
        <f t="shared" si="179"/>
        <v>0</v>
      </c>
      <c r="MPQ97" s="787">
        <f t="shared" si="179"/>
        <v>0</v>
      </c>
      <c r="MPR97" s="787">
        <f t="shared" ref="MPR97:MSC97" si="180">SUM(MPR96+MPR98)</f>
        <v>0</v>
      </c>
      <c r="MPS97" s="787">
        <f t="shared" si="180"/>
        <v>0</v>
      </c>
      <c r="MPT97" s="787">
        <f t="shared" si="180"/>
        <v>0</v>
      </c>
      <c r="MPU97" s="787">
        <f t="shared" si="180"/>
        <v>0</v>
      </c>
      <c r="MPV97" s="787">
        <f t="shared" si="180"/>
        <v>0</v>
      </c>
      <c r="MPW97" s="787">
        <f t="shared" si="180"/>
        <v>0</v>
      </c>
      <c r="MPX97" s="787">
        <f t="shared" si="180"/>
        <v>0</v>
      </c>
      <c r="MPY97" s="787">
        <f t="shared" si="180"/>
        <v>0</v>
      </c>
      <c r="MPZ97" s="787">
        <f t="shared" si="180"/>
        <v>0</v>
      </c>
      <c r="MQA97" s="787">
        <f t="shared" si="180"/>
        <v>0</v>
      </c>
      <c r="MQB97" s="787">
        <f t="shared" si="180"/>
        <v>0</v>
      </c>
      <c r="MQC97" s="787">
        <f t="shared" si="180"/>
        <v>0</v>
      </c>
      <c r="MQD97" s="787">
        <f t="shared" si="180"/>
        <v>0</v>
      </c>
      <c r="MQE97" s="787">
        <f t="shared" si="180"/>
        <v>0</v>
      </c>
      <c r="MQF97" s="787">
        <f t="shared" si="180"/>
        <v>0</v>
      </c>
      <c r="MQG97" s="787">
        <f t="shared" si="180"/>
        <v>0</v>
      </c>
      <c r="MQH97" s="787">
        <f t="shared" si="180"/>
        <v>0</v>
      </c>
      <c r="MQI97" s="787">
        <f t="shared" si="180"/>
        <v>0</v>
      </c>
      <c r="MQJ97" s="787">
        <f t="shared" si="180"/>
        <v>0</v>
      </c>
      <c r="MQK97" s="787">
        <f t="shared" si="180"/>
        <v>0</v>
      </c>
      <c r="MQL97" s="787">
        <f t="shared" si="180"/>
        <v>0</v>
      </c>
      <c r="MQM97" s="787">
        <f t="shared" si="180"/>
        <v>0</v>
      </c>
      <c r="MQN97" s="787">
        <f t="shared" si="180"/>
        <v>0</v>
      </c>
      <c r="MQO97" s="787">
        <f t="shared" si="180"/>
        <v>0</v>
      </c>
      <c r="MQP97" s="787">
        <f t="shared" si="180"/>
        <v>0</v>
      </c>
      <c r="MQQ97" s="787">
        <f t="shared" si="180"/>
        <v>0</v>
      </c>
      <c r="MQR97" s="787">
        <f t="shared" si="180"/>
        <v>0</v>
      </c>
      <c r="MQS97" s="787">
        <f t="shared" si="180"/>
        <v>0</v>
      </c>
      <c r="MQT97" s="787">
        <f t="shared" si="180"/>
        <v>0</v>
      </c>
      <c r="MQU97" s="787">
        <f t="shared" si="180"/>
        <v>0</v>
      </c>
      <c r="MQV97" s="787">
        <f t="shared" si="180"/>
        <v>0</v>
      </c>
      <c r="MQW97" s="787">
        <f t="shared" si="180"/>
        <v>0</v>
      </c>
      <c r="MQX97" s="787">
        <f t="shared" si="180"/>
        <v>0</v>
      </c>
      <c r="MQY97" s="787">
        <f t="shared" si="180"/>
        <v>0</v>
      </c>
      <c r="MQZ97" s="787">
        <f t="shared" si="180"/>
        <v>0</v>
      </c>
      <c r="MRA97" s="787">
        <f t="shared" si="180"/>
        <v>0</v>
      </c>
      <c r="MRB97" s="787">
        <f t="shared" si="180"/>
        <v>0</v>
      </c>
      <c r="MRC97" s="787">
        <f t="shared" si="180"/>
        <v>0</v>
      </c>
      <c r="MRD97" s="787">
        <f t="shared" si="180"/>
        <v>0</v>
      </c>
      <c r="MRE97" s="787">
        <f t="shared" si="180"/>
        <v>0</v>
      </c>
      <c r="MRF97" s="787">
        <f t="shared" si="180"/>
        <v>0</v>
      </c>
      <c r="MRG97" s="787">
        <f t="shared" si="180"/>
        <v>0</v>
      </c>
      <c r="MRH97" s="787">
        <f t="shared" si="180"/>
        <v>0</v>
      </c>
      <c r="MRI97" s="787">
        <f t="shared" si="180"/>
        <v>0</v>
      </c>
      <c r="MRJ97" s="787">
        <f t="shared" si="180"/>
        <v>0</v>
      </c>
      <c r="MRK97" s="787">
        <f t="shared" si="180"/>
        <v>0</v>
      </c>
      <c r="MRL97" s="787">
        <f t="shared" si="180"/>
        <v>0</v>
      </c>
      <c r="MRM97" s="787">
        <f t="shared" si="180"/>
        <v>0</v>
      </c>
      <c r="MRN97" s="787">
        <f t="shared" si="180"/>
        <v>0</v>
      </c>
      <c r="MRO97" s="787">
        <f t="shared" si="180"/>
        <v>0</v>
      </c>
      <c r="MRP97" s="787">
        <f t="shared" si="180"/>
        <v>0</v>
      </c>
      <c r="MRQ97" s="787">
        <f t="shared" si="180"/>
        <v>0</v>
      </c>
      <c r="MRR97" s="787">
        <f t="shared" si="180"/>
        <v>0</v>
      </c>
      <c r="MRS97" s="787">
        <f t="shared" si="180"/>
        <v>0</v>
      </c>
      <c r="MRT97" s="787">
        <f t="shared" si="180"/>
        <v>0</v>
      </c>
      <c r="MRU97" s="787">
        <f t="shared" si="180"/>
        <v>0</v>
      </c>
      <c r="MRV97" s="787">
        <f t="shared" si="180"/>
        <v>0</v>
      </c>
      <c r="MRW97" s="787">
        <f t="shared" si="180"/>
        <v>0</v>
      </c>
      <c r="MRX97" s="787">
        <f t="shared" si="180"/>
        <v>0</v>
      </c>
      <c r="MRY97" s="787">
        <f t="shared" si="180"/>
        <v>0</v>
      </c>
      <c r="MRZ97" s="787">
        <f t="shared" si="180"/>
        <v>0</v>
      </c>
      <c r="MSA97" s="787">
        <f t="shared" si="180"/>
        <v>0</v>
      </c>
      <c r="MSB97" s="787">
        <f t="shared" si="180"/>
        <v>0</v>
      </c>
      <c r="MSC97" s="787">
        <f t="shared" si="180"/>
        <v>0</v>
      </c>
      <c r="MSD97" s="787">
        <f t="shared" ref="MSD97:MUO97" si="181">SUM(MSD96+MSD98)</f>
        <v>0</v>
      </c>
      <c r="MSE97" s="787">
        <f t="shared" si="181"/>
        <v>0</v>
      </c>
      <c r="MSF97" s="787">
        <f t="shared" si="181"/>
        <v>0</v>
      </c>
      <c r="MSG97" s="787">
        <f t="shared" si="181"/>
        <v>0</v>
      </c>
      <c r="MSH97" s="787">
        <f t="shared" si="181"/>
        <v>0</v>
      </c>
      <c r="MSI97" s="787">
        <f t="shared" si="181"/>
        <v>0</v>
      </c>
      <c r="MSJ97" s="787">
        <f t="shared" si="181"/>
        <v>0</v>
      </c>
      <c r="MSK97" s="787">
        <f t="shared" si="181"/>
        <v>0</v>
      </c>
      <c r="MSL97" s="787">
        <f t="shared" si="181"/>
        <v>0</v>
      </c>
      <c r="MSM97" s="787">
        <f t="shared" si="181"/>
        <v>0</v>
      </c>
      <c r="MSN97" s="787">
        <f t="shared" si="181"/>
        <v>0</v>
      </c>
      <c r="MSO97" s="787">
        <f t="shared" si="181"/>
        <v>0</v>
      </c>
      <c r="MSP97" s="787">
        <f t="shared" si="181"/>
        <v>0</v>
      </c>
      <c r="MSQ97" s="787">
        <f t="shared" si="181"/>
        <v>0</v>
      </c>
      <c r="MSR97" s="787">
        <f t="shared" si="181"/>
        <v>0</v>
      </c>
      <c r="MSS97" s="787">
        <f t="shared" si="181"/>
        <v>0</v>
      </c>
      <c r="MST97" s="787">
        <f t="shared" si="181"/>
        <v>0</v>
      </c>
      <c r="MSU97" s="787">
        <f t="shared" si="181"/>
        <v>0</v>
      </c>
      <c r="MSV97" s="787">
        <f t="shared" si="181"/>
        <v>0</v>
      </c>
      <c r="MSW97" s="787">
        <f t="shared" si="181"/>
        <v>0</v>
      </c>
      <c r="MSX97" s="787">
        <f t="shared" si="181"/>
        <v>0</v>
      </c>
      <c r="MSY97" s="787">
        <f t="shared" si="181"/>
        <v>0</v>
      </c>
      <c r="MSZ97" s="787">
        <f t="shared" si="181"/>
        <v>0</v>
      </c>
      <c r="MTA97" s="787">
        <f t="shared" si="181"/>
        <v>0</v>
      </c>
      <c r="MTB97" s="787">
        <f t="shared" si="181"/>
        <v>0</v>
      </c>
      <c r="MTC97" s="787">
        <f t="shared" si="181"/>
        <v>0</v>
      </c>
      <c r="MTD97" s="787">
        <f t="shared" si="181"/>
        <v>0</v>
      </c>
      <c r="MTE97" s="787">
        <f t="shared" si="181"/>
        <v>0</v>
      </c>
      <c r="MTF97" s="787">
        <f t="shared" si="181"/>
        <v>0</v>
      </c>
      <c r="MTG97" s="787">
        <f t="shared" si="181"/>
        <v>0</v>
      </c>
      <c r="MTH97" s="787">
        <f t="shared" si="181"/>
        <v>0</v>
      </c>
      <c r="MTI97" s="787">
        <f t="shared" si="181"/>
        <v>0</v>
      </c>
      <c r="MTJ97" s="787">
        <f t="shared" si="181"/>
        <v>0</v>
      </c>
      <c r="MTK97" s="787">
        <f t="shared" si="181"/>
        <v>0</v>
      </c>
      <c r="MTL97" s="787">
        <f t="shared" si="181"/>
        <v>0</v>
      </c>
      <c r="MTM97" s="787">
        <f t="shared" si="181"/>
        <v>0</v>
      </c>
      <c r="MTN97" s="787">
        <f t="shared" si="181"/>
        <v>0</v>
      </c>
      <c r="MTO97" s="787">
        <f t="shared" si="181"/>
        <v>0</v>
      </c>
      <c r="MTP97" s="787">
        <f t="shared" si="181"/>
        <v>0</v>
      </c>
      <c r="MTQ97" s="787">
        <f t="shared" si="181"/>
        <v>0</v>
      </c>
      <c r="MTR97" s="787">
        <f t="shared" si="181"/>
        <v>0</v>
      </c>
      <c r="MTS97" s="787">
        <f t="shared" si="181"/>
        <v>0</v>
      </c>
      <c r="MTT97" s="787">
        <f t="shared" si="181"/>
        <v>0</v>
      </c>
      <c r="MTU97" s="787">
        <f t="shared" si="181"/>
        <v>0</v>
      </c>
      <c r="MTV97" s="787">
        <f t="shared" si="181"/>
        <v>0</v>
      </c>
      <c r="MTW97" s="787">
        <f t="shared" si="181"/>
        <v>0</v>
      </c>
      <c r="MTX97" s="787">
        <f t="shared" si="181"/>
        <v>0</v>
      </c>
      <c r="MTY97" s="787">
        <f t="shared" si="181"/>
        <v>0</v>
      </c>
      <c r="MTZ97" s="787">
        <f t="shared" si="181"/>
        <v>0</v>
      </c>
      <c r="MUA97" s="787">
        <f t="shared" si="181"/>
        <v>0</v>
      </c>
      <c r="MUB97" s="787">
        <f t="shared" si="181"/>
        <v>0</v>
      </c>
      <c r="MUC97" s="787">
        <f t="shared" si="181"/>
        <v>0</v>
      </c>
      <c r="MUD97" s="787">
        <f t="shared" si="181"/>
        <v>0</v>
      </c>
      <c r="MUE97" s="787">
        <f t="shared" si="181"/>
        <v>0</v>
      </c>
      <c r="MUF97" s="787">
        <f t="shared" si="181"/>
        <v>0</v>
      </c>
      <c r="MUG97" s="787">
        <f t="shared" si="181"/>
        <v>0</v>
      </c>
      <c r="MUH97" s="787">
        <f t="shared" si="181"/>
        <v>0</v>
      </c>
      <c r="MUI97" s="787">
        <f t="shared" si="181"/>
        <v>0</v>
      </c>
      <c r="MUJ97" s="787">
        <f t="shared" si="181"/>
        <v>0</v>
      </c>
      <c r="MUK97" s="787">
        <f t="shared" si="181"/>
        <v>0</v>
      </c>
      <c r="MUL97" s="787">
        <f t="shared" si="181"/>
        <v>0</v>
      </c>
      <c r="MUM97" s="787">
        <f t="shared" si="181"/>
        <v>0</v>
      </c>
      <c r="MUN97" s="787">
        <f t="shared" si="181"/>
        <v>0</v>
      </c>
      <c r="MUO97" s="787">
        <f t="shared" si="181"/>
        <v>0</v>
      </c>
      <c r="MUP97" s="787">
        <f t="shared" ref="MUP97:MXA97" si="182">SUM(MUP96+MUP98)</f>
        <v>0</v>
      </c>
      <c r="MUQ97" s="787">
        <f t="shared" si="182"/>
        <v>0</v>
      </c>
      <c r="MUR97" s="787">
        <f t="shared" si="182"/>
        <v>0</v>
      </c>
      <c r="MUS97" s="787">
        <f t="shared" si="182"/>
        <v>0</v>
      </c>
      <c r="MUT97" s="787">
        <f t="shared" si="182"/>
        <v>0</v>
      </c>
      <c r="MUU97" s="787">
        <f t="shared" si="182"/>
        <v>0</v>
      </c>
      <c r="MUV97" s="787">
        <f t="shared" si="182"/>
        <v>0</v>
      </c>
      <c r="MUW97" s="787">
        <f t="shared" si="182"/>
        <v>0</v>
      </c>
      <c r="MUX97" s="787">
        <f t="shared" si="182"/>
        <v>0</v>
      </c>
      <c r="MUY97" s="787">
        <f t="shared" si="182"/>
        <v>0</v>
      </c>
      <c r="MUZ97" s="787">
        <f t="shared" si="182"/>
        <v>0</v>
      </c>
      <c r="MVA97" s="787">
        <f t="shared" si="182"/>
        <v>0</v>
      </c>
      <c r="MVB97" s="787">
        <f t="shared" si="182"/>
        <v>0</v>
      </c>
      <c r="MVC97" s="787">
        <f t="shared" si="182"/>
        <v>0</v>
      </c>
      <c r="MVD97" s="787">
        <f t="shared" si="182"/>
        <v>0</v>
      </c>
      <c r="MVE97" s="787">
        <f t="shared" si="182"/>
        <v>0</v>
      </c>
      <c r="MVF97" s="787">
        <f t="shared" si="182"/>
        <v>0</v>
      </c>
      <c r="MVG97" s="787">
        <f t="shared" si="182"/>
        <v>0</v>
      </c>
      <c r="MVH97" s="787">
        <f t="shared" si="182"/>
        <v>0</v>
      </c>
      <c r="MVI97" s="787">
        <f t="shared" si="182"/>
        <v>0</v>
      </c>
      <c r="MVJ97" s="787">
        <f t="shared" si="182"/>
        <v>0</v>
      </c>
      <c r="MVK97" s="787">
        <f t="shared" si="182"/>
        <v>0</v>
      </c>
      <c r="MVL97" s="787">
        <f t="shared" si="182"/>
        <v>0</v>
      </c>
      <c r="MVM97" s="787">
        <f t="shared" si="182"/>
        <v>0</v>
      </c>
      <c r="MVN97" s="787">
        <f t="shared" si="182"/>
        <v>0</v>
      </c>
      <c r="MVO97" s="787">
        <f t="shared" si="182"/>
        <v>0</v>
      </c>
      <c r="MVP97" s="787">
        <f t="shared" si="182"/>
        <v>0</v>
      </c>
      <c r="MVQ97" s="787">
        <f t="shared" si="182"/>
        <v>0</v>
      </c>
      <c r="MVR97" s="787">
        <f t="shared" si="182"/>
        <v>0</v>
      </c>
      <c r="MVS97" s="787">
        <f t="shared" si="182"/>
        <v>0</v>
      </c>
      <c r="MVT97" s="787">
        <f t="shared" si="182"/>
        <v>0</v>
      </c>
      <c r="MVU97" s="787">
        <f t="shared" si="182"/>
        <v>0</v>
      </c>
      <c r="MVV97" s="787">
        <f t="shared" si="182"/>
        <v>0</v>
      </c>
      <c r="MVW97" s="787">
        <f t="shared" si="182"/>
        <v>0</v>
      </c>
      <c r="MVX97" s="787">
        <f t="shared" si="182"/>
        <v>0</v>
      </c>
      <c r="MVY97" s="787">
        <f t="shared" si="182"/>
        <v>0</v>
      </c>
      <c r="MVZ97" s="787">
        <f t="shared" si="182"/>
        <v>0</v>
      </c>
      <c r="MWA97" s="787">
        <f t="shared" si="182"/>
        <v>0</v>
      </c>
      <c r="MWB97" s="787">
        <f t="shared" si="182"/>
        <v>0</v>
      </c>
      <c r="MWC97" s="787">
        <f t="shared" si="182"/>
        <v>0</v>
      </c>
      <c r="MWD97" s="787">
        <f t="shared" si="182"/>
        <v>0</v>
      </c>
      <c r="MWE97" s="787">
        <f t="shared" si="182"/>
        <v>0</v>
      </c>
      <c r="MWF97" s="787">
        <f t="shared" si="182"/>
        <v>0</v>
      </c>
      <c r="MWG97" s="787">
        <f t="shared" si="182"/>
        <v>0</v>
      </c>
      <c r="MWH97" s="787">
        <f t="shared" si="182"/>
        <v>0</v>
      </c>
      <c r="MWI97" s="787">
        <f t="shared" si="182"/>
        <v>0</v>
      </c>
      <c r="MWJ97" s="787">
        <f t="shared" si="182"/>
        <v>0</v>
      </c>
      <c r="MWK97" s="787">
        <f t="shared" si="182"/>
        <v>0</v>
      </c>
      <c r="MWL97" s="787">
        <f t="shared" si="182"/>
        <v>0</v>
      </c>
      <c r="MWM97" s="787">
        <f t="shared" si="182"/>
        <v>0</v>
      </c>
      <c r="MWN97" s="787">
        <f t="shared" si="182"/>
        <v>0</v>
      </c>
      <c r="MWO97" s="787">
        <f t="shared" si="182"/>
        <v>0</v>
      </c>
      <c r="MWP97" s="787">
        <f t="shared" si="182"/>
        <v>0</v>
      </c>
      <c r="MWQ97" s="787">
        <f t="shared" si="182"/>
        <v>0</v>
      </c>
      <c r="MWR97" s="787">
        <f t="shared" si="182"/>
        <v>0</v>
      </c>
      <c r="MWS97" s="787">
        <f t="shared" si="182"/>
        <v>0</v>
      </c>
      <c r="MWT97" s="787">
        <f t="shared" si="182"/>
        <v>0</v>
      </c>
      <c r="MWU97" s="787">
        <f t="shared" si="182"/>
        <v>0</v>
      </c>
      <c r="MWV97" s="787">
        <f t="shared" si="182"/>
        <v>0</v>
      </c>
      <c r="MWW97" s="787">
        <f t="shared" si="182"/>
        <v>0</v>
      </c>
      <c r="MWX97" s="787">
        <f t="shared" si="182"/>
        <v>0</v>
      </c>
      <c r="MWY97" s="787">
        <f t="shared" si="182"/>
        <v>0</v>
      </c>
      <c r="MWZ97" s="787">
        <f t="shared" si="182"/>
        <v>0</v>
      </c>
      <c r="MXA97" s="787">
        <f t="shared" si="182"/>
        <v>0</v>
      </c>
      <c r="MXB97" s="787">
        <f t="shared" ref="MXB97:MZM97" si="183">SUM(MXB96+MXB98)</f>
        <v>0</v>
      </c>
      <c r="MXC97" s="787">
        <f t="shared" si="183"/>
        <v>0</v>
      </c>
      <c r="MXD97" s="787">
        <f t="shared" si="183"/>
        <v>0</v>
      </c>
      <c r="MXE97" s="787">
        <f t="shared" si="183"/>
        <v>0</v>
      </c>
      <c r="MXF97" s="787">
        <f t="shared" si="183"/>
        <v>0</v>
      </c>
      <c r="MXG97" s="787">
        <f t="shared" si="183"/>
        <v>0</v>
      </c>
      <c r="MXH97" s="787">
        <f t="shared" si="183"/>
        <v>0</v>
      </c>
      <c r="MXI97" s="787">
        <f t="shared" si="183"/>
        <v>0</v>
      </c>
      <c r="MXJ97" s="787">
        <f t="shared" si="183"/>
        <v>0</v>
      </c>
      <c r="MXK97" s="787">
        <f t="shared" si="183"/>
        <v>0</v>
      </c>
      <c r="MXL97" s="787">
        <f t="shared" si="183"/>
        <v>0</v>
      </c>
      <c r="MXM97" s="787">
        <f t="shared" si="183"/>
        <v>0</v>
      </c>
      <c r="MXN97" s="787">
        <f t="shared" si="183"/>
        <v>0</v>
      </c>
      <c r="MXO97" s="787">
        <f t="shared" si="183"/>
        <v>0</v>
      </c>
      <c r="MXP97" s="787">
        <f t="shared" si="183"/>
        <v>0</v>
      </c>
      <c r="MXQ97" s="787">
        <f t="shared" si="183"/>
        <v>0</v>
      </c>
      <c r="MXR97" s="787">
        <f t="shared" si="183"/>
        <v>0</v>
      </c>
      <c r="MXS97" s="787">
        <f t="shared" si="183"/>
        <v>0</v>
      </c>
      <c r="MXT97" s="787">
        <f t="shared" si="183"/>
        <v>0</v>
      </c>
      <c r="MXU97" s="787">
        <f t="shared" si="183"/>
        <v>0</v>
      </c>
      <c r="MXV97" s="787">
        <f t="shared" si="183"/>
        <v>0</v>
      </c>
      <c r="MXW97" s="787">
        <f t="shared" si="183"/>
        <v>0</v>
      </c>
      <c r="MXX97" s="787">
        <f t="shared" si="183"/>
        <v>0</v>
      </c>
      <c r="MXY97" s="787">
        <f t="shared" si="183"/>
        <v>0</v>
      </c>
      <c r="MXZ97" s="787">
        <f t="shared" si="183"/>
        <v>0</v>
      </c>
      <c r="MYA97" s="787">
        <f t="shared" si="183"/>
        <v>0</v>
      </c>
      <c r="MYB97" s="787">
        <f t="shared" si="183"/>
        <v>0</v>
      </c>
      <c r="MYC97" s="787">
        <f t="shared" si="183"/>
        <v>0</v>
      </c>
      <c r="MYD97" s="787">
        <f t="shared" si="183"/>
        <v>0</v>
      </c>
      <c r="MYE97" s="787">
        <f t="shared" si="183"/>
        <v>0</v>
      </c>
      <c r="MYF97" s="787">
        <f t="shared" si="183"/>
        <v>0</v>
      </c>
      <c r="MYG97" s="787">
        <f t="shared" si="183"/>
        <v>0</v>
      </c>
      <c r="MYH97" s="787">
        <f t="shared" si="183"/>
        <v>0</v>
      </c>
      <c r="MYI97" s="787">
        <f t="shared" si="183"/>
        <v>0</v>
      </c>
      <c r="MYJ97" s="787">
        <f t="shared" si="183"/>
        <v>0</v>
      </c>
      <c r="MYK97" s="787">
        <f t="shared" si="183"/>
        <v>0</v>
      </c>
      <c r="MYL97" s="787">
        <f t="shared" si="183"/>
        <v>0</v>
      </c>
      <c r="MYM97" s="787">
        <f t="shared" si="183"/>
        <v>0</v>
      </c>
      <c r="MYN97" s="787">
        <f t="shared" si="183"/>
        <v>0</v>
      </c>
      <c r="MYO97" s="787">
        <f t="shared" si="183"/>
        <v>0</v>
      </c>
      <c r="MYP97" s="787">
        <f t="shared" si="183"/>
        <v>0</v>
      </c>
      <c r="MYQ97" s="787">
        <f t="shared" si="183"/>
        <v>0</v>
      </c>
      <c r="MYR97" s="787">
        <f t="shared" si="183"/>
        <v>0</v>
      </c>
      <c r="MYS97" s="787">
        <f t="shared" si="183"/>
        <v>0</v>
      </c>
      <c r="MYT97" s="787">
        <f t="shared" si="183"/>
        <v>0</v>
      </c>
      <c r="MYU97" s="787">
        <f t="shared" si="183"/>
        <v>0</v>
      </c>
      <c r="MYV97" s="787">
        <f t="shared" si="183"/>
        <v>0</v>
      </c>
      <c r="MYW97" s="787">
        <f t="shared" si="183"/>
        <v>0</v>
      </c>
      <c r="MYX97" s="787">
        <f t="shared" si="183"/>
        <v>0</v>
      </c>
      <c r="MYY97" s="787">
        <f t="shared" si="183"/>
        <v>0</v>
      </c>
      <c r="MYZ97" s="787">
        <f t="shared" si="183"/>
        <v>0</v>
      </c>
      <c r="MZA97" s="787">
        <f t="shared" si="183"/>
        <v>0</v>
      </c>
      <c r="MZB97" s="787">
        <f t="shared" si="183"/>
        <v>0</v>
      </c>
      <c r="MZC97" s="787">
        <f t="shared" si="183"/>
        <v>0</v>
      </c>
      <c r="MZD97" s="787">
        <f t="shared" si="183"/>
        <v>0</v>
      </c>
      <c r="MZE97" s="787">
        <f t="shared" si="183"/>
        <v>0</v>
      </c>
      <c r="MZF97" s="787">
        <f t="shared" si="183"/>
        <v>0</v>
      </c>
      <c r="MZG97" s="787">
        <f t="shared" si="183"/>
        <v>0</v>
      </c>
      <c r="MZH97" s="787">
        <f t="shared" si="183"/>
        <v>0</v>
      </c>
      <c r="MZI97" s="787">
        <f t="shared" si="183"/>
        <v>0</v>
      </c>
      <c r="MZJ97" s="787">
        <f t="shared" si="183"/>
        <v>0</v>
      </c>
      <c r="MZK97" s="787">
        <f t="shared" si="183"/>
        <v>0</v>
      </c>
      <c r="MZL97" s="787">
        <f t="shared" si="183"/>
        <v>0</v>
      </c>
      <c r="MZM97" s="787">
        <f t="shared" si="183"/>
        <v>0</v>
      </c>
      <c r="MZN97" s="787">
        <f t="shared" ref="MZN97:NBY97" si="184">SUM(MZN96+MZN98)</f>
        <v>0</v>
      </c>
      <c r="MZO97" s="787">
        <f t="shared" si="184"/>
        <v>0</v>
      </c>
      <c r="MZP97" s="787">
        <f t="shared" si="184"/>
        <v>0</v>
      </c>
      <c r="MZQ97" s="787">
        <f t="shared" si="184"/>
        <v>0</v>
      </c>
      <c r="MZR97" s="787">
        <f t="shared" si="184"/>
        <v>0</v>
      </c>
      <c r="MZS97" s="787">
        <f t="shared" si="184"/>
        <v>0</v>
      </c>
      <c r="MZT97" s="787">
        <f t="shared" si="184"/>
        <v>0</v>
      </c>
      <c r="MZU97" s="787">
        <f t="shared" si="184"/>
        <v>0</v>
      </c>
      <c r="MZV97" s="787">
        <f t="shared" si="184"/>
        <v>0</v>
      </c>
      <c r="MZW97" s="787">
        <f t="shared" si="184"/>
        <v>0</v>
      </c>
      <c r="MZX97" s="787">
        <f t="shared" si="184"/>
        <v>0</v>
      </c>
      <c r="MZY97" s="787">
        <f t="shared" si="184"/>
        <v>0</v>
      </c>
      <c r="MZZ97" s="787">
        <f t="shared" si="184"/>
        <v>0</v>
      </c>
      <c r="NAA97" s="787">
        <f t="shared" si="184"/>
        <v>0</v>
      </c>
      <c r="NAB97" s="787">
        <f t="shared" si="184"/>
        <v>0</v>
      </c>
      <c r="NAC97" s="787">
        <f t="shared" si="184"/>
        <v>0</v>
      </c>
      <c r="NAD97" s="787">
        <f t="shared" si="184"/>
        <v>0</v>
      </c>
      <c r="NAE97" s="787">
        <f t="shared" si="184"/>
        <v>0</v>
      </c>
      <c r="NAF97" s="787">
        <f t="shared" si="184"/>
        <v>0</v>
      </c>
      <c r="NAG97" s="787">
        <f t="shared" si="184"/>
        <v>0</v>
      </c>
      <c r="NAH97" s="787">
        <f t="shared" si="184"/>
        <v>0</v>
      </c>
      <c r="NAI97" s="787">
        <f t="shared" si="184"/>
        <v>0</v>
      </c>
      <c r="NAJ97" s="787">
        <f t="shared" si="184"/>
        <v>0</v>
      </c>
      <c r="NAK97" s="787">
        <f t="shared" si="184"/>
        <v>0</v>
      </c>
      <c r="NAL97" s="787">
        <f t="shared" si="184"/>
        <v>0</v>
      </c>
      <c r="NAM97" s="787">
        <f t="shared" si="184"/>
        <v>0</v>
      </c>
      <c r="NAN97" s="787">
        <f t="shared" si="184"/>
        <v>0</v>
      </c>
      <c r="NAO97" s="787">
        <f t="shared" si="184"/>
        <v>0</v>
      </c>
      <c r="NAP97" s="787">
        <f t="shared" si="184"/>
        <v>0</v>
      </c>
      <c r="NAQ97" s="787">
        <f t="shared" si="184"/>
        <v>0</v>
      </c>
      <c r="NAR97" s="787">
        <f t="shared" si="184"/>
        <v>0</v>
      </c>
      <c r="NAS97" s="787">
        <f t="shared" si="184"/>
        <v>0</v>
      </c>
      <c r="NAT97" s="787">
        <f t="shared" si="184"/>
        <v>0</v>
      </c>
      <c r="NAU97" s="787">
        <f t="shared" si="184"/>
        <v>0</v>
      </c>
      <c r="NAV97" s="787">
        <f t="shared" si="184"/>
        <v>0</v>
      </c>
      <c r="NAW97" s="787">
        <f t="shared" si="184"/>
        <v>0</v>
      </c>
      <c r="NAX97" s="787">
        <f t="shared" si="184"/>
        <v>0</v>
      </c>
      <c r="NAY97" s="787">
        <f t="shared" si="184"/>
        <v>0</v>
      </c>
      <c r="NAZ97" s="787">
        <f t="shared" si="184"/>
        <v>0</v>
      </c>
      <c r="NBA97" s="787">
        <f t="shared" si="184"/>
        <v>0</v>
      </c>
      <c r="NBB97" s="787">
        <f t="shared" si="184"/>
        <v>0</v>
      </c>
      <c r="NBC97" s="787">
        <f t="shared" si="184"/>
        <v>0</v>
      </c>
      <c r="NBD97" s="787">
        <f t="shared" si="184"/>
        <v>0</v>
      </c>
      <c r="NBE97" s="787">
        <f t="shared" si="184"/>
        <v>0</v>
      </c>
      <c r="NBF97" s="787">
        <f t="shared" si="184"/>
        <v>0</v>
      </c>
      <c r="NBG97" s="787">
        <f t="shared" si="184"/>
        <v>0</v>
      </c>
      <c r="NBH97" s="787">
        <f t="shared" si="184"/>
        <v>0</v>
      </c>
      <c r="NBI97" s="787">
        <f t="shared" si="184"/>
        <v>0</v>
      </c>
      <c r="NBJ97" s="787">
        <f t="shared" si="184"/>
        <v>0</v>
      </c>
      <c r="NBK97" s="787">
        <f t="shared" si="184"/>
        <v>0</v>
      </c>
      <c r="NBL97" s="787">
        <f t="shared" si="184"/>
        <v>0</v>
      </c>
      <c r="NBM97" s="787">
        <f t="shared" si="184"/>
        <v>0</v>
      </c>
      <c r="NBN97" s="787">
        <f t="shared" si="184"/>
        <v>0</v>
      </c>
      <c r="NBO97" s="787">
        <f t="shared" si="184"/>
        <v>0</v>
      </c>
      <c r="NBP97" s="787">
        <f t="shared" si="184"/>
        <v>0</v>
      </c>
      <c r="NBQ97" s="787">
        <f t="shared" si="184"/>
        <v>0</v>
      </c>
      <c r="NBR97" s="787">
        <f t="shared" si="184"/>
        <v>0</v>
      </c>
      <c r="NBS97" s="787">
        <f t="shared" si="184"/>
        <v>0</v>
      </c>
      <c r="NBT97" s="787">
        <f t="shared" si="184"/>
        <v>0</v>
      </c>
      <c r="NBU97" s="787">
        <f t="shared" si="184"/>
        <v>0</v>
      </c>
      <c r="NBV97" s="787">
        <f t="shared" si="184"/>
        <v>0</v>
      </c>
      <c r="NBW97" s="787">
        <f t="shared" si="184"/>
        <v>0</v>
      </c>
      <c r="NBX97" s="787">
        <f t="shared" si="184"/>
        <v>0</v>
      </c>
      <c r="NBY97" s="787">
        <f t="shared" si="184"/>
        <v>0</v>
      </c>
      <c r="NBZ97" s="787">
        <f t="shared" ref="NBZ97:NEK97" si="185">SUM(NBZ96+NBZ98)</f>
        <v>0</v>
      </c>
      <c r="NCA97" s="787">
        <f t="shared" si="185"/>
        <v>0</v>
      </c>
      <c r="NCB97" s="787">
        <f t="shared" si="185"/>
        <v>0</v>
      </c>
      <c r="NCC97" s="787">
        <f t="shared" si="185"/>
        <v>0</v>
      </c>
      <c r="NCD97" s="787">
        <f t="shared" si="185"/>
        <v>0</v>
      </c>
      <c r="NCE97" s="787">
        <f t="shared" si="185"/>
        <v>0</v>
      </c>
      <c r="NCF97" s="787">
        <f t="shared" si="185"/>
        <v>0</v>
      </c>
      <c r="NCG97" s="787">
        <f t="shared" si="185"/>
        <v>0</v>
      </c>
      <c r="NCH97" s="787">
        <f t="shared" si="185"/>
        <v>0</v>
      </c>
      <c r="NCI97" s="787">
        <f t="shared" si="185"/>
        <v>0</v>
      </c>
      <c r="NCJ97" s="787">
        <f t="shared" si="185"/>
        <v>0</v>
      </c>
      <c r="NCK97" s="787">
        <f t="shared" si="185"/>
        <v>0</v>
      </c>
      <c r="NCL97" s="787">
        <f t="shared" si="185"/>
        <v>0</v>
      </c>
      <c r="NCM97" s="787">
        <f t="shared" si="185"/>
        <v>0</v>
      </c>
      <c r="NCN97" s="787">
        <f t="shared" si="185"/>
        <v>0</v>
      </c>
      <c r="NCO97" s="787">
        <f t="shared" si="185"/>
        <v>0</v>
      </c>
      <c r="NCP97" s="787">
        <f t="shared" si="185"/>
        <v>0</v>
      </c>
      <c r="NCQ97" s="787">
        <f t="shared" si="185"/>
        <v>0</v>
      </c>
      <c r="NCR97" s="787">
        <f t="shared" si="185"/>
        <v>0</v>
      </c>
      <c r="NCS97" s="787">
        <f t="shared" si="185"/>
        <v>0</v>
      </c>
      <c r="NCT97" s="787">
        <f t="shared" si="185"/>
        <v>0</v>
      </c>
      <c r="NCU97" s="787">
        <f t="shared" si="185"/>
        <v>0</v>
      </c>
      <c r="NCV97" s="787">
        <f t="shared" si="185"/>
        <v>0</v>
      </c>
      <c r="NCW97" s="787">
        <f t="shared" si="185"/>
        <v>0</v>
      </c>
      <c r="NCX97" s="787">
        <f t="shared" si="185"/>
        <v>0</v>
      </c>
      <c r="NCY97" s="787">
        <f t="shared" si="185"/>
        <v>0</v>
      </c>
      <c r="NCZ97" s="787">
        <f t="shared" si="185"/>
        <v>0</v>
      </c>
      <c r="NDA97" s="787">
        <f t="shared" si="185"/>
        <v>0</v>
      </c>
      <c r="NDB97" s="787">
        <f t="shared" si="185"/>
        <v>0</v>
      </c>
      <c r="NDC97" s="787">
        <f t="shared" si="185"/>
        <v>0</v>
      </c>
      <c r="NDD97" s="787">
        <f t="shared" si="185"/>
        <v>0</v>
      </c>
      <c r="NDE97" s="787">
        <f t="shared" si="185"/>
        <v>0</v>
      </c>
      <c r="NDF97" s="787">
        <f t="shared" si="185"/>
        <v>0</v>
      </c>
      <c r="NDG97" s="787">
        <f t="shared" si="185"/>
        <v>0</v>
      </c>
      <c r="NDH97" s="787">
        <f t="shared" si="185"/>
        <v>0</v>
      </c>
      <c r="NDI97" s="787">
        <f t="shared" si="185"/>
        <v>0</v>
      </c>
      <c r="NDJ97" s="787">
        <f t="shared" si="185"/>
        <v>0</v>
      </c>
      <c r="NDK97" s="787">
        <f t="shared" si="185"/>
        <v>0</v>
      </c>
      <c r="NDL97" s="787">
        <f t="shared" si="185"/>
        <v>0</v>
      </c>
      <c r="NDM97" s="787">
        <f t="shared" si="185"/>
        <v>0</v>
      </c>
      <c r="NDN97" s="787">
        <f t="shared" si="185"/>
        <v>0</v>
      </c>
      <c r="NDO97" s="787">
        <f t="shared" si="185"/>
        <v>0</v>
      </c>
      <c r="NDP97" s="787">
        <f t="shared" si="185"/>
        <v>0</v>
      </c>
      <c r="NDQ97" s="787">
        <f t="shared" si="185"/>
        <v>0</v>
      </c>
      <c r="NDR97" s="787">
        <f t="shared" si="185"/>
        <v>0</v>
      </c>
      <c r="NDS97" s="787">
        <f t="shared" si="185"/>
        <v>0</v>
      </c>
      <c r="NDT97" s="787">
        <f t="shared" si="185"/>
        <v>0</v>
      </c>
      <c r="NDU97" s="787">
        <f t="shared" si="185"/>
        <v>0</v>
      </c>
      <c r="NDV97" s="787">
        <f t="shared" si="185"/>
        <v>0</v>
      </c>
      <c r="NDW97" s="787">
        <f t="shared" si="185"/>
        <v>0</v>
      </c>
      <c r="NDX97" s="787">
        <f t="shared" si="185"/>
        <v>0</v>
      </c>
      <c r="NDY97" s="787">
        <f t="shared" si="185"/>
        <v>0</v>
      </c>
      <c r="NDZ97" s="787">
        <f t="shared" si="185"/>
        <v>0</v>
      </c>
      <c r="NEA97" s="787">
        <f t="shared" si="185"/>
        <v>0</v>
      </c>
      <c r="NEB97" s="787">
        <f t="shared" si="185"/>
        <v>0</v>
      </c>
      <c r="NEC97" s="787">
        <f t="shared" si="185"/>
        <v>0</v>
      </c>
      <c r="NED97" s="787">
        <f t="shared" si="185"/>
        <v>0</v>
      </c>
      <c r="NEE97" s="787">
        <f t="shared" si="185"/>
        <v>0</v>
      </c>
      <c r="NEF97" s="787">
        <f t="shared" si="185"/>
        <v>0</v>
      </c>
      <c r="NEG97" s="787">
        <f t="shared" si="185"/>
        <v>0</v>
      </c>
      <c r="NEH97" s="787">
        <f t="shared" si="185"/>
        <v>0</v>
      </c>
      <c r="NEI97" s="787">
        <f t="shared" si="185"/>
        <v>0</v>
      </c>
      <c r="NEJ97" s="787">
        <f t="shared" si="185"/>
        <v>0</v>
      </c>
      <c r="NEK97" s="787">
        <f t="shared" si="185"/>
        <v>0</v>
      </c>
      <c r="NEL97" s="787">
        <f t="shared" ref="NEL97:NGW97" si="186">SUM(NEL96+NEL98)</f>
        <v>0</v>
      </c>
      <c r="NEM97" s="787">
        <f t="shared" si="186"/>
        <v>0</v>
      </c>
      <c r="NEN97" s="787">
        <f t="shared" si="186"/>
        <v>0</v>
      </c>
      <c r="NEO97" s="787">
        <f t="shared" si="186"/>
        <v>0</v>
      </c>
      <c r="NEP97" s="787">
        <f t="shared" si="186"/>
        <v>0</v>
      </c>
      <c r="NEQ97" s="787">
        <f t="shared" si="186"/>
        <v>0</v>
      </c>
      <c r="NER97" s="787">
        <f t="shared" si="186"/>
        <v>0</v>
      </c>
      <c r="NES97" s="787">
        <f t="shared" si="186"/>
        <v>0</v>
      </c>
      <c r="NET97" s="787">
        <f t="shared" si="186"/>
        <v>0</v>
      </c>
      <c r="NEU97" s="787">
        <f t="shared" si="186"/>
        <v>0</v>
      </c>
      <c r="NEV97" s="787">
        <f t="shared" si="186"/>
        <v>0</v>
      </c>
      <c r="NEW97" s="787">
        <f t="shared" si="186"/>
        <v>0</v>
      </c>
      <c r="NEX97" s="787">
        <f t="shared" si="186"/>
        <v>0</v>
      </c>
      <c r="NEY97" s="787">
        <f t="shared" si="186"/>
        <v>0</v>
      </c>
      <c r="NEZ97" s="787">
        <f t="shared" si="186"/>
        <v>0</v>
      </c>
      <c r="NFA97" s="787">
        <f t="shared" si="186"/>
        <v>0</v>
      </c>
      <c r="NFB97" s="787">
        <f t="shared" si="186"/>
        <v>0</v>
      </c>
      <c r="NFC97" s="787">
        <f t="shared" si="186"/>
        <v>0</v>
      </c>
      <c r="NFD97" s="787">
        <f t="shared" si="186"/>
        <v>0</v>
      </c>
      <c r="NFE97" s="787">
        <f t="shared" si="186"/>
        <v>0</v>
      </c>
      <c r="NFF97" s="787">
        <f t="shared" si="186"/>
        <v>0</v>
      </c>
      <c r="NFG97" s="787">
        <f t="shared" si="186"/>
        <v>0</v>
      </c>
      <c r="NFH97" s="787">
        <f t="shared" si="186"/>
        <v>0</v>
      </c>
      <c r="NFI97" s="787">
        <f t="shared" si="186"/>
        <v>0</v>
      </c>
      <c r="NFJ97" s="787">
        <f t="shared" si="186"/>
        <v>0</v>
      </c>
      <c r="NFK97" s="787">
        <f t="shared" si="186"/>
        <v>0</v>
      </c>
      <c r="NFL97" s="787">
        <f t="shared" si="186"/>
        <v>0</v>
      </c>
      <c r="NFM97" s="787">
        <f t="shared" si="186"/>
        <v>0</v>
      </c>
      <c r="NFN97" s="787">
        <f t="shared" si="186"/>
        <v>0</v>
      </c>
      <c r="NFO97" s="787">
        <f t="shared" si="186"/>
        <v>0</v>
      </c>
      <c r="NFP97" s="787">
        <f t="shared" si="186"/>
        <v>0</v>
      </c>
      <c r="NFQ97" s="787">
        <f t="shared" si="186"/>
        <v>0</v>
      </c>
      <c r="NFR97" s="787">
        <f t="shared" si="186"/>
        <v>0</v>
      </c>
      <c r="NFS97" s="787">
        <f t="shared" si="186"/>
        <v>0</v>
      </c>
      <c r="NFT97" s="787">
        <f t="shared" si="186"/>
        <v>0</v>
      </c>
      <c r="NFU97" s="787">
        <f t="shared" si="186"/>
        <v>0</v>
      </c>
      <c r="NFV97" s="787">
        <f t="shared" si="186"/>
        <v>0</v>
      </c>
      <c r="NFW97" s="787">
        <f t="shared" si="186"/>
        <v>0</v>
      </c>
      <c r="NFX97" s="787">
        <f t="shared" si="186"/>
        <v>0</v>
      </c>
      <c r="NFY97" s="787">
        <f t="shared" si="186"/>
        <v>0</v>
      </c>
      <c r="NFZ97" s="787">
        <f t="shared" si="186"/>
        <v>0</v>
      </c>
      <c r="NGA97" s="787">
        <f t="shared" si="186"/>
        <v>0</v>
      </c>
      <c r="NGB97" s="787">
        <f t="shared" si="186"/>
        <v>0</v>
      </c>
      <c r="NGC97" s="787">
        <f t="shared" si="186"/>
        <v>0</v>
      </c>
      <c r="NGD97" s="787">
        <f t="shared" si="186"/>
        <v>0</v>
      </c>
      <c r="NGE97" s="787">
        <f t="shared" si="186"/>
        <v>0</v>
      </c>
      <c r="NGF97" s="787">
        <f t="shared" si="186"/>
        <v>0</v>
      </c>
      <c r="NGG97" s="787">
        <f t="shared" si="186"/>
        <v>0</v>
      </c>
      <c r="NGH97" s="787">
        <f t="shared" si="186"/>
        <v>0</v>
      </c>
      <c r="NGI97" s="787">
        <f t="shared" si="186"/>
        <v>0</v>
      </c>
      <c r="NGJ97" s="787">
        <f t="shared" si="186"/>
        <v>0</v>
      </c>
      <c r="NGK97" s="787">
        <f t="shared" si="186"/>
        <v>0</v>
      </c>
      <c r="NGL97" s="787">
        <f t="shared" si="186"/>
        <v>0</v>
      </c>
      <c r="NGM97" s="787">
        <f t="shared" si="186"/>
        <v>0</v>
      </c>
      <c r="NGN97" s="787">
        <f t="shared" si="186"/>
        <v>0</v>
      </c>
      <c r="NGO97" s="787">
        <f t="shared" si="186"/>
        <v>0</v>
      </c>
      <c r="NGP97" s="787">
        <f t="shared" si="186"/>
        <v>0</v>
      </c>
      <c r="NGQ97" s="787">
        <f t="shared" si="186"/>
        <v>0</v>
      </c>
      <c r="NGR97" s="787">
        <f t="shared" si="186"/>
        <v>0</v>
      </c>
      <c r="NGS97" s="787">
        <f t="shared" si="186"/>
        <v>0</v>
      </c>
      <c r="NGT97" s="787">
        <f t="shared" si="186"/>
        <v>0</v>
      </c>
      <c r="NGU97" s="787">
        <f t="shared" si="186"/>
        <v>0</v>
      </c>
      <c r="NGV97" s="787">
        <f t="shared" si="186"/>
        <v>0</v>
      </c>
      <c r="NGW97" s="787">
        <f t="shared" si="186"/>
        <v>0</v>
      </c>
      <c r="NGX97" s="787">
        <f t="shared" ref="NGX97:NJI97" si="187">SUM(NGX96+NGX98)</f>
        <v>0</v>
      </c>
      <c r="NGY97" s="787">
        <f t="shared" si="187"/>
        <v>0</v>
      </c>
      <c r="NGZ97" s="787">
        <f t="shared" si="187"/>
        <v>0</v>
      </c>
      <c r="NHA97" s="787">
        <f t="shared" si="187"/>
        <v>0</v>
      </c>
      <c r="NHB97" s="787">
        <f t="shared" si="187"/>
        <v>0</v>
      </c>
      <c r="NHC97" s="787">
        <f t="shared" si="187"/>
        <v>0</v>
      </c>
      <c r="NHD97" s="787">
        <f t="shared" si="187"/>
        <v>0</v>
      </c>
      <c r="NHE97" s="787">
        <f t="shared" si="187"/>
        <v>0</v>
      </c>
      <c r="NHF97" s="787">
        <f t="shared" si="187"/>
        <v>0</v>
      </c>
      <c r="NHG97" s="787">
        <f t="shared" si="187"/>
        <v>0</v>
      </c>
      <c r="NHH97" s="787">
        <f t="shared" si="187"/>
        <v>0</v>
      </c>
      <c r="NHI97" s="787">
        <f t="shared" si="187"/>
        <v>0</v>
      </c>
      <c r="NHJ97" s="787">
        <f t="shared" si="187"/>
        <v>0</v>
      </c>
      <c r="NHK97" s="787">
        <f t="shared" si="187"/>
        <v>0</v>
      </c>
      <c r="NHL97" s="787">
        <f t="shared" si="187"/>
        <v>0</v>
      </c>
      <c r="NHM97" s="787">
        <f t="shared" si="187"/>
        <v>0</v>
      </c>
      <c r="NHN97" s="787">
        <f t="shared" si="187"/>
        <v>0</v>
      </c>
      <c r="NHO97" s="787">
        <f t="shared" si="187"/>
        <v>0</v>
      </c>
      <c r="NHP97" s="787">
        <f t="shared" si="187"/>
        <v>0</v>
      </c>
      <c r="NHQ97" s="787">
        <f t="shared" si="187"/>
        <v>0</v>
      </c>
      <c r="NHR97" s="787">
        <f t="shared" si="187"/>
        <v>0</v>
      </c>
      <c r="NHS97" s="787">
        <f t="shared" si="187"/>
        <v>0</v>
      </c>
      <c r="NHT97" s="787">
        <f t="shared" si="187"/>
        <v>0</v>
      </c>
      <c r="NHU97" s="787">
        <f t="shared" si="187"/>
        <v>0</v>
      </c>
      <c r="NHV97" s="787">
        <f t="shared" si="187"/>
        <v>0</v>
      </c>
      <c r="NHW97" s="787">
        <f t="shared" si="187"/>
        <v>0</v>
      </c>
      <c r="NHX97" s="787">
        <f t="shared" si="187"/>
        <v>0</v>
      </c>
      <c r="NHY97" s="787">
        <f t="shared" si="187"/>
        <v>0</v>
      </c>
      <c r="NHZ97" s="787">
        <f t="shared" si="187"/>
        <v>0</v>
      </c>
      <c r="NIA97" s="787">
        <f t="shared" si="187"/>
        <v>0</v>
      </c>
      <c r="NIB97" s="787">
        <f t="shared" si="187"/>
        <v>0</v>
      </c>
      <c r="NIC97" s="787">
        <f t="shared" si="187"/>
        <v>0</v>
      </c>
      <c r="NID97" s="787">
        <f t="shared" si="187"/>
        <v>0</v>
      </c>
      <c r="NIE97" s="787">
        <f t="shared" si="187"/>
        <v>0</v>
      </c>
      <c r="NIF97" s="787">
        <f t="shared" si="187"/>
        <v>0</v>
      </c>
      <c r="NIG97" s="787">
        <f t="shared" si="187"/>
        <v>0</v>
      </c>
      <c r="NIH97" s="787">
        <f t="shared" si="187"/>
        <v>0</v>
      </c>
      <c r="NII97" s="787">
        <f t="shared" si="187"/>
        <v>0</v>
      </c>
      <c r="NIJ97" s="787">
        <f t="shared" si="187"/>
        <v>0</v>
      </c>
      <c r="NIK97" s="787">
        <f t="shared" si="187"/>
        <v>0</v>
      </c>
      <c r="NIL97" s="787">
        <f t="shared" si="187"/>
        <v>0</v>
      </c>
      <c r="NIM97" s="787">
        <f t="shared" si="187"/>
        <v>0</v>
      </c>
      <c r="NIN97" s="787">
        <f t="shared" si="187"/>
        <v>0</v>
      </c>
      <c r="NIO97" s="787">
        <f t="shared" si="187"/>
        <v>0</v>
      </c>
      <c r="NIP97" s="787">
        <f t="shared" si="187"/>
        <v>0</v>
      </c>
      <c r="NIQ97" s="787">
        <f t="shared" si="187"/>
        <v>0</v>
      </c>
      <c r="NIR97" s="787">
        <f t="shared" si="187"/>
        <v>0</v>
      </c>
      <c r="NIS97" s="787">
        <f t="shared" si="187"/>
        <v>0</v>
      </c>
      <c r="NIT97" s="787">
        <f t="shared" si="187"/>
        <v>0</v>
      </c>
      <c r="NIU97" s="787">
        <f t="shared" si="187"/>
        <v>0</v>
      </c>
      <c r="NIV97" s="787">
        <f t="shared" si="187"/>
        <v>0</v>
      </c>
      <c r="NIW97" s="787">
        <f t="shared" si="187"/>
        <v>0</v>
      </c>
      <c r="NIX97" s="787">
        <f t="shared" si="187"/>
        <v>0</v>
      </c>
      <c r="NIY97" s="787">
        <f t="shared" si="187"/>
        <v>0</v>
      </c>
      <c r="NIZ97" s="787">
        <f t="shared" si="187"/>
        <v>0</v>
      </c>
      <c r="NJA97" s="787">
        <f t="shared" si="187"/>
        <v>0</v>
      </c>
      <c r="NJB97" s="787">
        <f t="shared" si="187"/>
        <v>0</v>
      </c>
      <c r="NJC97" s="787">
        <f t="shared" si="187"/>
        <v>0</v>
      </c>
      <c r="NJD97" s="787">
        <f t="shared" si="187"/>
        <v>0</v>
      </c>
      <c r="NJE97" s="787">
        <f t="shared" si="187"/>
        <v>0</v>
      </c>
      <c r="NJF97" s="787">
        <f t="shared" si="187"/>
        <v>0</v>
      </c>
      <c r="NJG97" s="787">
        <f t="shared" si="187"/>
        <v>0</v>
      </c>
      <c r="NJH97" s="787">
        <f t="shared" si="187"/>
        <v>0</v>
      </c>
      <c r="NJI97" s="787">
        <f t="shared" si="187"/>
        <v>0</v>
      </c>
      <c r="NJJ97" s="787">
        <f t="shared" ref="NJJ97:NLU97" si="188">SUM(NJJ96+NJJ98)</f>
        <v>0</v>
      </c>
      <c r="NJK97" s="787">
        <f t="shared" si="188"/>
        <v>0</v>
      </c>
      <c r="NJL97" s="787">
        <f t="shared" si="188"/>
        <v>0</v>
      </c>
      <c r="NJM97" s="787">
        <f t="shared" si="188"/>
        <v>0</v>
      </c>
      <c r="NJN97" s="787">
        <f t="shared" si="188"/>
        <v>0</v>
      </c>
      <c r="NJO97" s="787">
        <f t="shared" si="188"/>
        <v>0</v>
      </c>
      <c r="NJP97" s="787">
        <f t="shared" si="188"/>
        <v>0</v>
      </c>
      <c r="NJQ97" s="787">
        <f t="shared" si="188"/>
        <v>0</v>
      </c>
      <c r="NJR97" s="787">
        <f t="shared" si="188"/>
        <v>0</v>
      </c>
      <c r="NJS97" s="787">
        <f t="shared" si="188"/>
        <v>0</v>
      </c>
      <c r="NJT97" s="787">
        <f t="shared" si="188"/>
        <v>0</v>
      </c>
      <c r="NJU97" s="787">
        <f t="shared" si="188"/>
        <v>0</v>
      </c>
      <c r="NJV97" s="787">
        <f t="shared" si="188"/>
        <v>0</v>
      </c>
      <c r="NJW97" s="787">
        <f t="shared" si="188"/>
        <v>0</v>
      </c>
      <c r="NJX97" s="787">
        <f t="shared" si="188"/>
        <v>0</v>
      </c>
      <c r="NJY97" s="787">
        <f t="shared" si="188"/>
        <v>0</v>
      </c>
      <c r="NJZ97" s="787">
        <f t="shared" si="188"/>
        <v>0</v>
      </c>
      <c r="NKA97" s="787">
        <f t="shared" si="188"/>
        <v>0</v>
      </c>
      <c r="NKB97" s="787">
        <f t="shared" si="188"/>
        <v>0</v>
      </c>
      <c r="NKC97" s="787">
        <f t="shared" si="188"/>
        <v>0</v>
      </c>
      <c r="NKD97" s="787">
        <f t="shared" si="188"/>
        <v>0</v>
      </c>
      <c r="NKE97" s="787">
        <f t="shared" si="188"/>
        <v>0</v>
      </c>
      <c r="NKF97" s="787">
        <f t="shared" si="188"/>
        <v>0</v>
      </c>
      <c r="NKG97" s="787">
        <f t="shared" si="188"/>
        <v>0</v>
      </c>
      <c r="NKH97" s="787">
        <f t="shared" si="188"/>
        <v>0</v>
      </c>
      <c r="NKI97" s="787">
        <f t="shared" si="188"/>
        <v>0</v>
      </c>
      <c r="NKJ97" s="787">
        <f t="shared" si="188"/>
        <v>0</v>
      </c>
      <c r="NKK97" s="787">
        <f t="shared" si="188"/>
        <v>0</v>
      </c>
      <c r="NKL97" s="787">
        <f t="shared" si="188"/>
        <v>0</v>
      </c>
      <c r="NKM97" s="787">
        <f t="shared" si="188"/>
        <v>0</v>
      </c>
      <c r="NKN97" s="787">
        <f t="shared" si="188"/>
        <v>0</v>
      </c>
      <c r="NKO97" s="787">
        <f t="shared" si="188"/>
        <v>0</v>
      </c>
      <c r="NKP97" s="787">
        <f t="shared" si="188"/>
        <v>0</v>
      </c>
      <c r="NKQ97" s="787">
        <f t="shared" si="188"/>
        <v>0</v>
      </c>
      <c r="NKR97" s="787">
        <f t="shared" si="188"/>
        <v>0</v>
      </c>
      <c r="NKS97" s="787">
        <f t="shared" si="188"/>
        <v>0</v>
      </c>
      <c r="NKT97" s="787">
        <f t="shared" si="188"/>
        <v>0</v>
      </c>
      <c r="NKU97" s="787">
        <f t="shared" si="188"/>
        <v>0</v>
      </c>
      <c r="NKV97" s="787">
        <f t="shared" si="188"/>
        <v>0</v>
      </c>
      <c r="NKW97" s="787">
        <f t="shared" si="188"/>
        <v>0</v>
      </c>
      <c r="NKX97" s="787">
        <f t="shared" si="188"/>
        <v>0</v>
      </c>
      <c r="NKY97" s="787">
        <f t="shared" si="188"/>
        <v>0</v>
      </c>
      <c r="NKZ97" s="787">
        <f t="shared" si="188"/>
        <v>0</v>
      </c>
      <c r="NLA97" s="787">
        <f t="shared" si="188"/>
        <v>0</v>
      </c>
      <c r="NLB97" s="787">
        <f t="shared" si="188"/>
        <v>0</v>
      </c>
      <c r="NLC97" s="787">
        <f t="shared" si="188"/>
        <v>0</v>
      </c>
      <c r="NLD97" s="787">
        <f t="shared" si="188"/>
        <v>0</v>
      </c>
      <c r="NLE97" s="787">
        <f t="shared" si="188"/>
        <v>0</v>
      </c>
      <c r="NLF97" s="787">
        <f t="shared" si="188"/>
        <v>0</v>
      </c>
      <c r="NLG97" s="787">
        <f t="shared" si="188"/>
        <v>0</v>
      </c>
      <c r="NLH97" s="787">
        <f t="shared" si="188"/>
        <v>0</v>
      </c>
      <c r="NLI97" s="787">
        <f t="shared" si="188"/>
        <v>0</v>
      </c>
      <c r="NLJ97" s="787">
        <f t="shared" si="188"/>
        <v>0</v>
      </c>
      <c r="NLK97" s="787">
        <f t="shared" si="188"/>
        <v>0</v>
      </c>
      <c r="NLL97" s="787">
        <f t="shared" si="188"/>
        <v>0</v>
      </c>
      <c r="NLM97" s="787">
        <f t="shared" si="188"/>
        <v>0</v>
      </c>
      <c r="NLN97" s="787">
        <f t="shared" si="188"/>
        <v>0</v>
      </c>
      <c r="NLO97" s="787">
        <f t="shared" si="188"/>
        <v>0</v>
      </c>
      <c r="NLP97" s="787">
        <f t="shared" si="188"/>
        <v>0</v>
      </c>
      <c r="NLQ97" s="787">
        <f t="shared" si="188"/>
        <v>0</v>
      </c>
      <c r="NLR97" s="787">
        <f t="shared" si="188"/>
        <v>0</v>
      </c>
      <c r="NLS97" s="787">
        <f t="shared" si="188"/>
        <v>0</v>
      </c>
      <c r="NLT97" s="787">
        <f t="shared" si="188"/>
        <v>0</v>
      </c>
      <c r="NLU97" s="787">
        <f t="shared" si="188"/>
        <v>0</v>
      </c>
      <c r="NLV97" s="787">
        <f t="shared" ref="NLV97:NOG97" si="189">SUM(NLV96+NLV98)</f>
        <v>0</v>
      </c>
      <c r="NLW97" s="787">
        <f t="shared" si="189"/>
        <v>0</v>
      </c>
      <c r="NLX97" s="787">
        <f t="shared" si="189"/>
        <v>0</v>
      </c>
      <c r="NLY97" s="787">
        <f t="shared" si="189"/>
        <v>0</v>
      </c>
      <c r="NLZ97" s="787">
        <f t="shared" si="189"/>
        <v>0</v>
      </c>
      <c r="NMA97" s="787">
        <f t="shared" si="189"/>
        <v>0</v>
      </c>
      <c r="NMB97" s="787">
        <f t="shared" si="189"/>
        <v>0</v>
      </c>
      <c r="NMC97" s="787">
        <f t="shared" si="189"/>
        <v>0</v>
      </c>
      <c r="NMD97" s="787">
        <f t="shared" si="189"/>
        <v>0</v>
      </c>
      <c r="NME97" s="787">
        <f t="shared" si="189"/>
        <v>0</v>
      </c>
      <c r="NMF97" s="787">
        <f t="shared" si="189"/>
        <v>0</v>
      </c>
      <c r="NMG97" s="787">
        <f t="shared" si="189"/>
        <v>0</v>
      </c>
      <c r="NMH97" s="787">
        <f t="shared" si="189"/>
        <v>0</v>
      </c>
      <c r="NMI97" s="787">
        <f t="shared" si="189"/>
        <v>0</v>
      </c>
      <c r="NMJ97" s="787">
        <f t="shared" si="189"/>
        <v>0</v>
      </c>
      <c r="NMK97" s="787">
        <f t="shared" si="189"/>
        <v>0</v>
      </c>
      <c r="NML97" s="787">
        <f t="shared" si="189"/>
        <v>0</v>
      </c>
      <c r="NMM97" s="787">
        <f t="shared" si="189"/>
        <v>0</v>
      </c>
      <c r="NMN97" s="787">
        <f t="shared" si="189"/>
        <v>0</v>
      </c>
      <c r="NMO97" s="787">
        <f t="shared" si="189"/>
        <v>0</v>
      </c>
      <c r="NMP97" s="787">
        <f t="shared" si="189"/>
        <v>0</v>
      </c>
      <c r="NMQ97" s="787">
        <f t="shared" si="189"/>
        <v>0</v>
      </c>
      <c r="NMR97" s="787">
        <f t="shared" si="189"/>
        <v>0</v>
      </c>
      <c r="NMS97" s="787">
        <f t="shared" si="189"/>
        <v>0</v>
      </c>
      <c r="NMT97" s="787">
        <f t="shared" si="189"/>
        <v>0</v>
      </c>
      <c r="NMU97" s="787">
        <f t="shared" si="189"/>
        <v>0</v>
      </c>
      <c r="NMV97" s="787">
        <f t="shared" si="189"/>
        <v>0</v>
      </c>
      <c r="NMW97" s="787">
        <f t="shared" si="189"/>
        <v>0</v>
      </c>
      <c r="NMX97" s="787">
        <f t="shared" si="189"/>
        <v>0</v>
      </c>
      <c r="NMY97" s="787">
        <f t="shared" si="189"/>
        <v>0</v>
      </c>
      <c r="NMZ97" s="787">
        <f t="shared" si="189"/>
        <v>0</v>
      </c>
      <c r="NNA97" s="787">
        <f t="shared" si="189"/>
        <v>0</v>
      </c>
      <c r="NNB97" s="787">
        <f t="shared" si="189"/>
        <v>0</v>
      </c>
      <c r="NNC97" s="787">
        <f t="shared" si="189"/>
        <v>0</v>
      </c>
      <c r="NND97" s="787">
        <f t="shared" si="189"/>
        <v>0</v>
      </c>
      <c r="NNE97" s="787">
        <f t="shared" si="189"/>
        <v>0</v>
      </c>
      <c r="NNF97" s="787">
        <f t="shared" si="189"/>
        <v>0</v>
      </c>
      <c r="NNG97" s="787">
        <f t="shared" si="189"/>
        <v>0</v>
      </c>
      <c r="NNH97" s="787">
        <f t="shared" si="189"/>
        <v>0</v>
      </c>
      <c r="NNI97" s="787">
        <f t="shared" si="189"/>
        <v>0</v>
      </c>
      <c r="NNJ97" s="787">
        <f t="shared" si="189"/>
        <v>0</v>
      </c>
      <c r="NNK97" s="787">
        <f t="shared" si="189"/>
        <v>0</v>
      </c>
      <c r="NNL97" s="787">
        <f t="shared" si="189"/>
        <v>0</v>
      </c>
      <c r="NNM97" s="787">
        <f t="shared" si="189"/>
        <v>0</v>
      </c>
      <c r="NNN97" s="787">
        <f t="shared" si="189"/>
        <v>0</v>
      </c>
      <c r="NNO97" s="787">
        <f t="shared" si="189"/>
        <v>0</v>
      </c>
      <c r="NNP97" s="787">
        <f t="shared" si="189"/>
        <v>0</v>
      </c>
      <c r="NNQ97" s="787">
        <f t="shared" si="189"/>
        <v>0</v>
      </c>
      <c r="NNR97" s="787">
        <f t="shared" si="189"/>
        <v>0</v>
      </c>
      <c r="NNS97" s="787">
        <f t="shared" si="189"/>
        <v>0</v>
      </c>
      <c r="NNT97" s="787">
        <f t="shared" si="189"/>
        <v>0</v>
      </c>
      <c r="NNU97" s="787">
        <f t="shared" si="189"/>
        <v>0</v>
      </c>
      <c r="NNV97" s="787">
        <f t="shared" si="189"/>
        <v>0</v>
      </c>
      <c r="NNW97" s="787">
        <f t="shared" si="189"/>
        <v>0</v>
      </c>
      <c r="NNX97" s="787">
        <f t="shared" si="189"/>
        <v>0</v>
      </c>
      <c r="NNY97" s="787">
        <f t="shared" si="189"/>
        <v>0</v>
      </c>
      <c r="NNZ97" s="787">
        <f t="shared" si="189"/>
        <v>0</v>
      </c>
      <c r="NOA97" s="787">
        <f t="shared" si="189"/>
        <v>0</v>
      </c>
      <c r="NOB97" s="787">
        <f t="shared" si="189"/>
        <v>0</v>
      </c>
      <c r="NOC97" s="787">
        <f t="shared" si="189"/>
        <v>0</v>
      </c>
      <c r="NOD97" s="787">
        <f t="shared" si="189"/>
        <v>0</v>
      </c>
      <c r="NOE97" s="787">
        <f t="shared" si="189"/>
        <v>0</v>
      </c>
      <c r="NOF97" s="787">
        <f t="shared" si="189"/>
        <v>0</v>
      </c>
      <c r="NOG97" s="787">
        <f t="shared" si="189"/>
        <v>0</v>
      </c>
      <c r="NOH97" s="787">
        <f t="shared" ref="NOH97:NQS97" si="190">SUM(NOH96+NOH98)</f>
        <v>0</v>
      </c>
      <c r="NOI97" s="787">
        <f t="shared" si="190"/>
        <v>0</v>
      </c>
      <c r="NOJ97" s="787">
        <f t="shared" si="190"/>
        <v>0</v>
      </c>
      <c r="NOK97" s="787">
        <f t="shared" si="190"/>
        <v>0</v>
      </c>
      <c r="NOL97" s="787">
        <f t="shared" si="190"/>
        <v>0</v>
      </c>
      <c r="NOM97" s="787">
        <f t="shared" si="190"/>
        <v>0</v>
      </c>
      <c r="NON97" s="787">
        <f t="shared" si="190"/>
        <v>0</v>
      </c>
      <c r="NOO97" s="787">
        <f t="shared" si="190"/>
        <v>0</v>
      </c>
      <c r="NOP97" s="787">
        <f t="shared" si="190"/>
        <v>0</v>
      </c>
      <c r="NOQ97" s="787">
        <f t="shared" si="190"/>
        <v>0</v>
      </c>
      <c r="NOR97" s="787">
        <f t="shared" si="190"/>
        <v>0</v>
      </c>
      <c r="NOS97" s="787">
        <f t="shared" si="190"/>
        <v>0</v>
      </c>
      <c r="NOT97" s="787">
        <f t="shared" si="190"/>
        <v>0</v>
      </c>
      <c r="NOU97" s="787">
        <f t="shared" si="190"/>
        <v>0</v>
      </c>
      <c r="NOV97" s="787">
        <f t="shared" si="190"/>
        <v>0</v>
      </c>
      <c r="NOW97" s="787">
        <f t="shared" si="190"/>
        <v>0</v>
      </c>
      <c r="NOX97" s="787">
        <f t="shared" si="190"/>
        <v>0</v>
      </c>
      <c r="NOY97" s="787">
        <f t="shared" si="190"/>
        <v>0</v>
      </c>
      <c r="NOZ97" s="787">
        <f t="shared" si="190"/>
        <v>0</v>
      </c>
      <c r="NPA97" s="787">
        <f t="shared" si="190"/>
        <v>0</v>
      </c>
      <c r="NPB97" s="787">
        <f t="shared" si="190"/>
        <v>0</v>
      </c>
      <c r="NPC97" s="787">
        <f t="shared" si="190"/>
        <v>0</v>
      </c>
      <c r="NPD97" s="787">
        <f t="shared" si="190"/>
        <v>0</v>
      </c>
      <c r="NPE97" s="787">
        <f t="shared" si="190"/>
        <v>0</v>
      </c>
      <c r="NPF97" s="787">
        <f t="shared" si="190"/>
        <v>0</v>
      </c>
      <c r="NPG97" s="787">
        <f t="shared" si="190"/>
        <v>0</v>
      </c>
      <c r="NPH97" s="787">
        <f t="shared" si="190"/>
        <v>0</v>
      </c>
      <c r="NPI97" s="787">
        <f t="shared" si="190"/>
        <v>0</v>
      </c>
      <c r="NPJ97" s="787">
        <f t="shared" si="190"/>
        <v>0</v>
      </c>
      <c r="NPK97" s="787">
        <f t="shared" si="190"/>
        <v>0</v>
      </c>
      <c r="NPL97" s="787">
        <f t="shared" si="190"/>
        <v>0</v>
      </c>
      <c r="NPM97" s="787">
        <f t="shared" si="190"/>
        <v>0</v>
      </c>
      <c r="NPN97" s="787">
        <f t="shared" si="190"/>
        <v>0</v>
      </c>
      <c r="NPO97" s="787">
        <f t="shared" si="190"/>
        <v>0</v>
      </c>
      <c r="NPP97" s="787">
        <f t="shared" si="190"/>
        <v>0</v>
      </c>
      <c r="NPQ97" s="787">
        <f t="shared" si="190"/>
        <v>0</v>
      </c>
      <c r="NPR97" s="787">
        <f t="shared" si="190"/>
        <v>0</v>
      </c>
      <c r="NPS97" s="787">
        <f t="shared" si="190"/>
        <v>0</v>
      </c>
      <c r="NPT97" s="787">
        <f t="shared" si="190"/>
        <v>0</v>
      </c>
      <c r="NPU97" s="787">
        <f t="shared" si="190"/>
        <v>0</v>
      </c>
      <c r="NPV97" s="787">
        <f t="shared" si="190"/>
        <v>0</v>
      </c>
      <c r="NPW97" s="787">
        <f t="shared" si="190"/>
        <v>0</v>
      </c>
      <c r="NPX97" s="787">
        <f t="shared" si="190"/>
        <v>0</v>
      </c>
      <c r="NPY97" s="787">
        <f t="shared" si="190"/>
        <v>0</v>
      </c>
      <c r="NPZ97" s="787">
        <f t="shared" si="190"/>
        <v>0</v>
      </c>
      <c r="NQA97" s="787">
        <f t="shared" si="190"/>
        <v>0</v>
      </c>
      <c r="NQB97" s="787">
        <f t="shared" si="190"/>
        <v>0</v>
      </c>
      <c r="NQC97" s="787">
        <f t="shared" si="190"/>
        <v>0</v>
      </c>
      <c r="NQD97" s="787">
        <f t="shared" si="190"/>
        <v>0</v>
      </c>
      <c r="NQE97" s="787">
        <f t="shared" si="190"/>
        <v>0</v>
      </c>
      <c r="NQF97" s="787">
        <f t="shared" si="190"/>
        <v>0</v>
      </c>
      <c r="NQG97" s="787">
        <f t="shared" si="190"/>
        <v>0</v>
      </c>
      <c r="NQH97" s="787">
        <f t="shared" si="190"/>
        <v>0</v>
      </c>
      <c r="NQI97" s="787">
        <f t="shared" si="190"/>
        <v>0</v>
      </c>
      <c r="NQJ97" s="787">
        <f t="shared" si="190"/>
        <v>0</v>
      </c>
      <c r="NQK97" s="787">
        <f t="shared" si="190"/>
        <v>0</v>
      </c>
      <c r="NQL97" s="787">
        <f t="shared" si="190"/>
        <v>0</v>
      </c>
      <c r="NQM97" s="787">
        <f t="shared" si="190"/>
        <v>0</v>
      </c>
      <c r="NQN97" s="787">
        <f t="shared" si="190"/>
        <v>0</v>
      </c>
      <c r="NQO97" s="787">
        <f t="shared" si="190"/>
        <v>0</v>
      </c>
      <c r="NQP97" s="787">
        <f t="shared" si="190"/>
        <v>0</v>
      </c>
      <c r="NQQ97" s="787">
        <f t="shared" si="190"/>
        <v>0</v>
      </c>
      <c r="NQR97" s="787">
        <f t="shared" si="190"/>
        <v>0</v>
      </c>
      <c r="NQS97" s="787">
        <f t="shared" si="190"/>
        <v>0</v>
      </c>
      <c r="NQT97" s="787">
        <f t="shared" ref="NQT97:NTE97" si="191">SUM(NQT96+NQT98)</f>
        <v>0</v>
      </c>
      <c r="NQU97" s="787">
        <f t="shared" si="191"/>
        <v>0</v>
      </c>
      <c r="NQV97" s="787">
        <f t="shared" si="191"/>
        <v>0</v>
      </c>
      <c r="NQW97" s="787">
        <f t="shared" si="191"/>
        <v>0</v>
      </c>
      <c r="NQX97" s="787">
        <f t="shared" si="191"/>
        <v>0</v>
      </c>
      <c r="NQY97" s="787">
        <f t="shared" si="191"/>
        <v>0</v>
      </c>
      <c r="NQZ97" s="787">
        <f t="shared" si="191"/>
        <v>0</v>
      </c>
      <c r="NRA97" s="787">
        <f t="shared" si="191"/>
        <v>0</v>
      </c>
      <c r="NRB97" s="787">
        <f t="shared" si="191"/>
        <v>0</v>
      </c>
      <c r="NRC97" s="787">
        <f t="shared" si="191"/>
        <v>0</v>
      </c>
      <c r="NRD97" s="787">
        <f t="shared" si="191"/>
        <v>0</v>
      </c>
      <c r="NRE97" s="787">
        <f t="shared" si="191"/>
        <v>0</v>
      </c>
      <c r="NRF97" s="787">
        <f t="shared" si="191"/>
        <v>0</v>
      </c>
      <c r="NRG97" s="787">
        <f t="shared" si="191"/>
        <v>0</v>
      </c>
      <c r="NRH97" s="787">
        <f t="shared" si="191"/>
        <v>0</v>
      </c>
      <c r="NRI97" s="787">
        <f t="shared" si="191"/>
        <v>0</v>
      </c>
      <c r="NRJ97" s="787">
        <f t="shared" si="191"/>
        <v>0</v>
      </c>
      <c r="NRK97" s="787">
        <f t="shared" si="191"/>
        <v>0</v>
      </c>
      <c r="NRL97" s="787">
        <f t="shared" si="191"/>
        <v>0</v>
      </c>
      <c r="NRM97" s="787">
        <f t="shared" si="191"/>
        <v>0</v>
      </c>
      <c r="NRN97" s="787">
        <f t="shared" si="191"/>
        <v>0</v>
      </c>
      <c r="NRO97" s="787">
        <f t="shared" si="191"/>
        <v>0</v>
      </c>
      <c r="NRP97" s="787">
        <f t="shared" si="191"/>
        <v>0</v>
      </c>
      <c r="NRQ97" s="787">
        <f t="shared" si="191"/>
        <v>0</v>
      </c>
      <c r="NRR97" s="787">
        <f t="shared" si="191"/>
        <v>0</v>
      </c>
      <c r="NRS97" s="787">
        <f t="shared" si="191"/>
        <v>0</v>
      </c>
      <c r="NRT97" s="787">
        <f t="shared" si="191"/>
        <v>0</v>
      </c>
      <c r="NRU97" s="787">
        <f t="shared" si="191"/>
        <v>0</v>
      </c>
      <c r="NRV97" s="787">
        <f t="shared" si="191"/>
        <v>0</v>
      </c>
      <c r="NRW97" s="787">
        <f t="shared" si="191"/>
        <v>0</v>
      </c>
      <c r="NRX97" s="787">
        <f t="shared" si="191"/>
        <v>0</v>
      </c>
      <c r="NRY97" s="787">
        <f t="shared" si="191"/>
        <v>0</v>
      </c>
      <c r="NRZ97" s="787">
        <f t="shared" si="191"/>
        <v>0</v>
      </c>
      <c r="NSA97" s="787">
        <f t="shared" si="191"/>
        <v>0</v>
      </c>
      <c r="NSB97" s="787">
        <f t="shared" si="191"/>
        <v>0</v>
      </c>
      <c r="NSC97" s="787">
        <f t="shared" si="191"/>
        <v>0</v>
      </c>
      <c r="NSD97" s="787">
        <f t="shared" si="191"/>
        <v>0</v>
      </c>
      <c r="NSE97" s="787">
        <f t="shared" si="191"/>
        <v>0</v>
      </c>
      <c r="NSF97" s="787">
        <f t="shared" si="191"/>
        <v>0</v>
      </c>
      <c r="NSG97" s="787">
        <f t="shared" si="191"/>
        <v>0</v>
      </c>
      <c r="NSH97" s="787">
        <f t="shared" si="191"/>
        <v>0</v>
      </c>
      <c r="NSI97" s="787">
        <f t="shared" si="191"/>
        <v>0</v>
      </c>
      <c r="NSJ97" s="787">
        <f t="shared" si="191"/>
        <v>0</v>
      </c>
      <c r="NSK97" s="787">
        <f t="shared" si="191"/>
        <v>0</v>
      </c>
      <c r="NSL97" s="787">
        <f t="shared" si="191"/>
        <v>0</v>
      </c>
      <c r="NSM97" s="787">
        <f t="shared" si="191"/>
        <v>0</v>
      </c>
      <c r="NSN97" s="787">
        <f t="shared" si="191"/>
        <v>0</v>
      </c>
      <c r="NSO97" s="787">
        <f t="shared" si="191"/>
        <v>0</v>
      </c>
      <c r="NSP97" s="787">
        <f t="shared" si="191"/>
        <v>0</v>
      </c>
      <c r="NSQ97" s="787">
        <f t="shared" si="191"/>
        <v>0</v>
      </c>
      <c r="NSR97" s="787">
        <f t="shared" si="191"/>
        <v>0</v>
      </c>
      <c r="NSS97" s="787">
        <f t="shared" si="191"/>
        <v>0</v>
      </c>
      <c r="NST97" s="787">
        <f t="shared" si="191"/>
        <v>0</v>
      </c>
      <c r="NSU97" s="787">
        <f t="shared" si="191"/>
        <v>0</v>
      </c>
      <c r="NSV97" s="787">
        <f t="shared" si="191"/>
        <v>0</v>
      </c>
      <c r="NSW97" s="787">
        <f t="shared" si="191"/>
        <v>0</v>
      </c>
      <c r="NSX97" s="787">
        <f t="shared" si="191"/>
        <v>0</v>
      </c>
      <c r="NSY97" s="787">
        <f t="shared" si="191"/>
        <v>0</v>
      </c>
      <c r="NSZ97" s="787">
        <f t="shared" si="191"/>
        <v>0</v>
      </c>
      <c r="NTA97" s="787">
        <f t="shared" si="191"/>
        <v>0</v>
      </c>
      <c r="NTB97" s="787">
        <f t="shared" si="191"/>
        <v>0</v>
      </c>
      <c r="NTC97" s="787">
        <f t="shared" si="191"/>
        <v>0</v>
      </c>
      <c r="NTD97" s="787">
        <f t="shared" si="191"/>
        <v>0</v>
      </c>
      <c r="NTE97" s="787">
        <f t="shared" si="191"/>
        <v>0</v>
      </c>
      <c r="NTF97" s="787">
        <f t="shared" ref="NTF97:NVQ97" si="192">SUM(NTF96+NTF98)</f>
        <v>0</v>
      </c>
      <c r="NTG97" s="787">
        <f t="shared" si="192"/>
        <v>0</v>
      </c>
      <c r="NTH97" s="787">
        <f t="shared" si="192"/>
        <v>0</v>
      </c>
      <c r="NTI97" s="787">
        <f t="shared" si="192"/>
        <v>0</v>
      </c>
      <c r="NTJ97" s="787">
        <f t="shared" si="192"/>
        <v>0</v>
      </c>
      <c r="NTK97" s="787">
        <f t="shared" si="192"/>
        <v>0</v>
      </c>
      <c r="NTL97" s="787">
        <f t="shared" si="192"/>
        <v>0</v>
      </c>
      <c r="NTM97" s="787">
        <f t="shared" si="192"/>
        <v>0</v>
      </c>
      <c r="NTN97" s="787">
        <f t="shared" si="192"/>
        <v>0</v>
      </c>
      <c r="NTO97" s="787">
        <f t="shared" si="192"/>
        <v>0</v>
      </c>
      <c r="NTP97" s="787">
        <f t="shared" si="192"/>
        <v>0</v>
      </c>
      <c r="NTQ97" s="787">
        <f t="shared" si="192"/>
        <v>0</v>
      </c>
      <c r="NTR97" s="787">
        <f t="shared" si="192"/>
        <v>0</v>
      </c>
      <c r="NTS97" s="787">
        <f t="shared" si="192"/>
        <v>0</v>
      </c>
      <c r="NTT97" s="787">
        <f t="shared" si="192"/>
        <v>0</v>
      </c>
      <c r="NTU97" s="787">
        <f t="shared" si="192"/>
        <v>0</v>
      </c>
      <c r="NTV97" s="787">
        <f t="shared" si="192"/>
        <v>0</v>
      </c>
      <c r="NTW97" s="787">
        <f t="shared" si="192"/>
        <v>0</v>
      </c>
      <c r="NTX97" s="787">
        <f t="shared" si="192"/>
        <v>0</v>
      </c>
      <c r="NTY97" s="787">
        <f t="shared" si="192"/>
        <v>0</v>
      </c>
      <c r="NTZ97" s="787">
        <f t="shared" si="192"/>
        <v>0</v>
      </c>
      <c r="NUA97" s="787">
        <f t="shared" si="192"/>
        <v>0</v>
      </c>
      <c r="NUB97" s="787">
        <f t="shared" si="192"/>
        <v>0</v>
      </c>
      <c r="NUC97" s="787">
        <f t="shared" si="192"/>
        <v>0</v>
      </c>
      <c r="NUD97" s="787">
        <f t="shared" si="192"/>
        <v>0</v>
      </c>
      <c r="NUE97" s="787">
        <f t="shared" si="192"/>
        <v>0</v>
      </c>
      <c r="NUF97" s="787">
        <f t="shared" si="192"/>
        <v>0</v>
      </c>
      <c r="NUG97" s="787">
        <f t="shared" si="192"/>
        <v>0</v>
      </c>
      <c r="NUH97" s="787">
        <f t="shared" si="192"/>
        <v>0</v>
      </c>
      <c r="NUI97" s="787">
        <f t="shared" si="192"/>
        <v>0</v>
      </c>
      <c r="NUJ97" s="787">
        <f t="shared" si="192"/>
        <v>0</v>
      </c>
      <c r="NUK97" s="787">
        <f t="shared" si="192"/>
        <v>0</v>
      </c>
      <c r="NUL97" s="787">
        <f t="shared" si="192"/>
        <v>0</v>
      </c>
      <c r="NUM97" s="787">
        <f t="shared" si="192"/>
        <v>0</v>
      </c>
      <c r="NUN97" s="787">
        <f t="shared" si="192"/>
        <v>0</v>
      </c>
      <c r="NUO97" s="787">
        <f t="shared" si="192"/>
        <v>0</v>
      </c>
      <c r="NUP97" s="787">
        <f t="shared" si="192"/>
        <v>0</v>
      </c>
      <c r="NUQ97" s="787">
        <f t="shared" si="192"/>
        <v>0</v>
      </c>
      <c r="NUR97" s="787">
        <f t="shared" si="192"/>
        <v>0</v>
      </c>
      <c r="NUS97" s="787">
        <f t="shared" si="192"/>
        <v>0</v>
      </c>
      <c r="NUT97" s="787">
        <f t="shared" si="192"/>
        <v>0</v>
      </c>
      <c r="NUU97" s="787">
        <f t="shared" si="192"/>
        <v>0</v>
      </c>
      <c r="NUV97" s="787">
        <f t="shared" si="192"/>
        <v>0</v>
      </c>
      <c r="NUW97" s="787">
        <f t="shared" si="192"/>
        <v>0</v>
      </c>
      <c r="NUX97" s="787">
        <f t="shared" si="192"/>
        <v>0</v>
      </c>
      <c r="NUY97" s="787">
        <f t="shared" si="192"/>
        <v>0</v>
      </c>
      <c r="NUZ97" s="787">
        <f t="shared" si="192"/>
        <v>0</v>
      </c>
      <c r="NVA97" s="787">
        <f t="shared" si="192"/>
        <v>0</v>
      </c>
      <c r="NVB97" s="787">
        <f t="shared" si="192"/>
        <v>0</v>
      </c>
      <c r="NVC97" s="787">
        <f t="shared" si="192"/>
        <v>0</v>
      </c>
      <c r="NVD97" s="787">
        <f t="shared" si="192"/>
        <v>0</v>
      </c>
      <c r="NVE97" s="787">
        <f t="shared" si="192"/>
        <v>0</v>
      </c>
      <c r="NVF97" s="787">
        <f t="shared" si="192"/>
        <v>0</v>
      </c>
      <c r="NVG97" s="787">
        <f t="shared" si="192"/>
        <v>0</v>
      </c>
      <c r="NVH97" s="787">
        <f t="shared" si="192"/>
        <v>0</v>
      </c>
      <c r="NVI97" s="787">
        <f t="shared" si="192"/>
        <v>0</v>
      </c>
      <c r="NVJ97" s="787">
        <f t="shared" si="192"/>
        <v>0</v>
      </c>
      <c r="NVK97" s="787">
        <f t="shared" si="192"/>
        <v>0</v>
      </c>
      <c r="NVL97" s="787">
        <f t="shared" si="192"/>
        <v>0</v>
      </c>
      <c r="NVM97" s="787">
        <f t="shared" si="192"/>
        <v>0</v>
      </c>
      <c r="NVN97" s="787">
        <f t="shared" si="192"/>
        <v>0</v>
      </c>
      <c r="NVO97" s="787">
        <f t="shared" si="192"/>
        <v>0</v>
      </c>
      <c r="NVP97" s="787">
        <f t="shared" si="192"/>
        <v>0</v>
      </c>
      <c r="NVQ97" s="787">
        <f t="shared" si="192"/>
        <v>0</v>
      </c>
      <c r="NVR97" s="787">
        <f t="shared" ref="NVR97:NYC97" si="193">SUM(NVR96+NVR98)</f>
        <v>0</v>
      </c>
      <c r="NVS97" s="787">
        <f t="shared" si="193"/>
        <v>0</v>
      </c>
      <c r="NVT97" s="787">
        <f t="shared" si="193"/>
        <v>0</v>
      </c>
      <c r="NVU97" s="787">
        <f t="shared" si="193"/>
        <v>0</v>
      </c>
      <c r="NVV97" s="787">
        <f t="shared" si="193"/>
        <v>0</v>
      </c>
      <c r="NVW97" s="787">
        <f t="shared" si="193"/>
        <v>0</v>
      </c>
      <c r="NVX97" s="787">
        <f t="shared" si="193"/>
        <v>0</v>
      </c>
      <c r="NVY97" s="787">
        <f t="shared" si="193"/>
        <v>0</v>
      </c>
      <c r="NVZ97" s="787">
        <f t="shared" si="193"/>
        <v>0</v>
      </c>
      <c r="NWA97" s="787">
        <f t="shared" si="193"/>
        <v>0</v>
      </c>
      <c r="NWB97" s="787">
        <f t="shared" si="193"/>
        <v>0</v>
      </c>
      <c r="NWC97" s="787">
        <f t="shared" si="193"/>
        <v>0</v>
      </c>
      <c r="NWD97" s="787">
        <f t="shared" si="193"/>
        <v>0</v>
      </c>
      <c r="NWE97" s="787">
        <f t="shared" si="193"/>
        <v>0</v>
      </c>
      <c r="NWF97" s="787">
        <f t="shared" si="193"/>
        <v>0</v>
      </c>
      <c r="NWG97" s="787">
        <f t="shared" si="193"/>
        <v>0</v>
      </c>
      <c r="NWH97" s="787">
        <f t="shared" si="193"/>
        <v>0</v>
      </c>
      <c r="NWI97" s="787">
        <f t="shared" si="193"/>
        <v>0</v>
      </c>
      <c r="NWJ97" s="787">
        <f t="shared" si="193"/>
        <v>0</v>
      </c>
      <c r="NWK97" s="787">
        <f t="shared" si="193"/>
        <v>0</v>
      </c>
      <c r="NWL97" s="787">
        <f t="shared" si="193"/>
        <v>0</v>
      </c>
      <c r="NWM97" s="787">
        <f t="shared" si="193"/>
        <v>0</v>
      </c>
      <c r="NWN97" s="787">
        <f t="shared" si="193"/>
        <v>0</v>
      </c>
      <c r="NWO97" s="787">
        <f t="shared" si="193"/>
        <v>0</v>
      </c>
      <c r="NWP97" s="787">
        <f t="shared" si="193"/>
        <v>0</v>
      </c>
      <c r="NWQ97" s="787">
        <f t="shared" si="193"/>
        <v>0</v>
      </c>
      <c r="NWR97" s="787">
        <f t="shared" si="193"/>
        <v>0</v>
      </c>
      <c r="NWS97" s="787">
        <f t="shared" si="193"/>
        <v>0</v>
      </c>
      <c r="NWT97" s="787">
        <f t="shared" si="193"/>
        <v>0</v>
      </c>
      <c r="NWU97" s="787">
        <f t="shared" si="193"/>
        <v>0</v>
      </c>
      <c r="NWV97" s="787">
        <f t="shared" si="193"/>
        <v>0</v>
      </c>
      <c r="NWW97" s="787">
        <f t="shared" si="193"/>
        <v>0</v>
      </c>
      <c r="NWX97" s="787">
        <f t="shared" si="193"/>
        <v>0</v>
      </c>
      <c r="NWY97" s="787">
        <f t="shared" si="193"/>
        <v>0</v>
      </c>
      <c r="NWZ97" s="787">
        <f t="shared" si="193"/>
        <v>0</v>
      </c>
      <c r="NXA97" s="787">
        <f t="shared" si="193"/>
        <v>0</v>
      </c>
      <c r="NXB97" s="787">
        <f t="shared" si="193"/>
        <v>0</v>
      </c>
      <c r="NXC97" s="787">
        <f t="shared" si="193"/>
        <v>0</v>
      </c>
      <c r="NXD97" s="787">
        <f t="shared" si="193"/>
        <v>0</v>
      </c>
      <c r="NXE97" s="787">
        <f t="shared" si="193"/>
        <v>0</v>
      </c>
      <c r="NXF97" s="787">
        <f t="shared" si="193"/>
        <v>0</v>
      </c>
      <c r="NXG97" s="787">
        <f t="shared" si="193"/>
        <v>0</v>
      </c>
      <c r="NXH97" s="787">
        <f t="shared" si="193"/>
        <v>0</v>
      </c>
      <c r="NXI97" s="787">
        <f t="shared" si="193"/>
        <v>0</v>
      </c>
      <c r="NXJ97" s="787">
        <f t="shared" si="193"/>
        <v>0</v>
      </c>
      <c r="NXK97" s="787">
        <f t="shared" si="193"/>
        <v>0</v>
      </c>
      <c r="NXL97" s="787">
        <f t="shared" si="193"/>
        <v>0</v>
      </c>
      <c r="NXM97" s="787">
        <f t="shared" si="193"/>
        <v>0</v>
      </c>
      <c r="NXN97" s="787">
        <f t="shared" si="193"/>
        <v>0</v>
      </c>
      <c r="NXO97" s="787">
        <f t="shared" si="193"/>
        <v>0</v>
      </c>
      <c r="NXP97" s="787">
        <f t="shared" si="193"/>
        <v>0</v>
      </c>
      <c r="NXQ97" s="787">
        <f t="shared" si="193"/>
        <v>0</v>
      </c>
      <c r="NXR97" s="787">
        <f t="shared" si="193"/>
        <v>0</v>
      </c>
      <c r="NXS97" s="787">
        <f t="shared" si="193"/>
        <v>0</v>
      </c>
      <c r="NXT97" s="787">
        <f t="shared" si="193"/>
        <v>0</v>
      </c>
      <c r="NXU97" s="787">
        <f t="shared" si="193"/>
        <v>0</v>
      </c>
      <c r="NXV97" s="787">
        <f t="shared" si="193"/>
        <v>0</v>
      </c>
      <c r="NXW97" s="787">
        <f t="shared" si="193"/>
        <v>0</v>
      </c>
      <c r="NXX97" s="787">
        <f t="shared" si="193"/>
        <v>0</v>
      </c>
      <c r="NXY97" s="787">
        <f t="shared" si="193"/>
        <v>0</v>
      </c>
      <c r="NXZ97" s="787">
        <f t="shared" si="193"/>
        <v>0</v>
      </c>
      <c r="NYA97" s="787">
        <f t="shared" si="193"/>
        <v>0</v>
      </c>
      <c r="NYB97" s="787">
        <f t="shared" si="193"/>
        <v>0</v>
      </c>
      <c r="NYC97" s="787">
        <f t="shared" si="193"/>
        <v>0</v>
      </c>
      <c r="NYD97" s="787">
        <f t="shared" ref="NYD97:OAO97" si="194">SUM(NYD96+NYD98)</f>
        <v>0</v>
      </c>
      <c r="NYE97" s="787">
        <f t="shared" si="194"/>
        <v>0</v>
      </c>
      <c r="NYF97" s="787">
        <f t="shared" si="194"/>
        <v>0</v>
      </c>
      <c r="NYG97" s="787">
        <f t="shared" si="194"/>
        <v>0</v>
      </c>
      <c r="NYH97" s="787">
        <f t="shared" si="194"/>
        <v>0</v>
      </c>
      <c r="NYI97" s="787">
        <f t="shared" si="194"/>
        <v>0</v>
      </c>
      <c r="NYJ97" s="787">
        <f t="shared" si="194"/>
        <v>0</v>
      </c>
      <c r="NYK97" s="787">
        <f t="shared" si="194"/>
        <v>0</v>
      </c>
      <c r="NYL97" s="787">
        <f t="shared" si="194"/>
        <v>0</v>
      </c>
      <c r="NYM97" s="787">
        <f t="shared" si="194"/>
        <v>0</v>
      </c>
      <c r="NYN97" s="787">
        <f t="shared" si="194"/>
        <v>0</v>
      </c>
      <c r="NYO97" s="787">
        <f t="shared" si="194"/>
        <v>0</v>
      </c>
      <c r="NYP97" s="787">
        <f t="shared" si="194"/>
        <v>0</v>
      </c>
      <c r="NYQ97" s="787">
        <f t="shared" si="194"/>
        <v>0</v>
      </c>
      <c r="NYR97" s="787">
        <f t="shared" si="194"/>
        <v>0</v>
      </c>
      <c r="NYS97" s="787">
        <f t="shared" si="194"/>
        <v>0</v>
      </c>
      <c r="NYT97" s="787">
        <f t="shared" si="194"/>
        <v>0</v>
      </c>
      <c r="NYU97" s="787">
        <f t="shared" si="194"/>
        <v>0</v>
      </c>
      <c r="NYV97" s="787">
        <f t="shared" si="194"/>
        <v>0</v>
      </c>
      <c r="NYW97" s="787">
        <f t="shared" si="194"/>
        <v>0</v>
      </c>
      <c r="NYX97" s="787">
        <f t="shared" si="194"/>
        <v>0</v>
      </c>
      <c r="NYY97" s="787">
        <f t="shared" si="194"/>
        <v>0</v>
      </c>
      <c r="NYZ97" s="787">
        <f t="shared" si="194"/>
        <v>0</v>
      </c>
      <c r="NZA97" s="787">
        <f t="shared" si="194"/>
        <v>0</v>
      </c>
      <c r="NZB97" s="787">
        <f t="shared" si="194"/>
        <v>0</v>
      </c>
      <c r="NZC97" s="787">
        <f t="shared" si="194"/>
        <v>0</v>
      </c>
      <c r="NZD97" s="787">
        <f t="shared" si="194"/>
        <v>0</v>
      </c>
      <c r="NZE97" s="787">
        <f t="shared" si="194"/>
        <v>0</v>
      </c>
      <c r="NZF97" s="787">
        <f t="shared" si="194"/>
        <v>0</v>
      </c>
      <c r="NZG97" s="787">
        <f t="shared" si="194"/>
        <v>0</v>
      </c>
      <c r="NZH97" s="787">
        <f t="shared" si="194"/>
        <v>0</v>
      </c>
      <c r="NZI97" s="787">
        <f t="shared" si="194"/>
        <v>0</v>
      </c>
      <c r="NZJ97" s="787">
        <f t="shared" si="194"/>
        <v>0</v>
      </c>
      <c r="NZK97" s="787">
        <f t="shared" si="194"/>
        <v>0</v>
      </c>
      <c r="NZL97" s="787">
        <f t="shared" si="194"/>
        <v>0</v>
      </c>
      <c r="NZM97" s="787">
        <f t="shared" si="194"/>
        <v>0</v>
      </c>
      <c r="NZN97" s="787">
        <f t="shared" si="194"/>
        <v>0</v>
      </c>
      <c r="NZO97" s="787">
        <f t="shared" si="194"/>
        <v>0</v>
      </c>
      <c r="NZP97" s="787">
        <f t="shared" si="194"/>
        <v>0</v>
      </c>
      <c r="NZQ97" s="787">
        <f t="shared" si="194"/>
        <v>0</v>
      </c>
      <c r="NZR97" s="787">
        <f t="shared" si="194"/>
        <v>0</v>
      </c>
      <c r="NZS97" s="787">
        <f t="shared" si="194"/>
        <v>0</v>
      </c>
      <c r="NZT97" s="787">
        <f t="shared" si="194"/>
        <v>0</v>
      </c>
      <c r="NZU97" s="787">
        <f t="shared" si="194"/>
        <v>0</v>
      </c>
      <c r="NZV97" s="787">
        <f t="shared" si="194"/>
        <v>0</v>
      </c>
      <c r="NZW97" s="787">
        <f t="shared" si="194"/>
        <v>0</v>
      </c>
      <c r="NZX97" s="787">
        <f t="shared" si="194"/>
        <v>0</v>
      </c>
      <c r="NZY97" s="787">
        <f t="shared" si="194"/>
        <v>0</v>
      </c>
      <c r="NZZ97" s="787">
        <f t="shared" si="194"/>
        <v>0</v>
      </c>
      <c r="OAA97" s="787">
        <f t="shared" si="194"/>
        <v>0</v>
      </c>
      <c r="OAB97" s="787">
        <f t="shared" si="194"/>
        <v>0</v>
      </c>
      <c r="OAC97" s="787">
        <f t="shared" si="194"/>
        <v>0</v>
      </c>
      <c r="OAD97" s="787">
        <f t="shared" si="194"/>
        <v>0</v>
      </c>
      <c r="OAE97" s="787">
        <f t="shared" si="194"/>
        <v>0</v>
      </c>
      <c r="OAF97" s="787">
        <f t="shared" si="194"/>
        <v>0</v>
      </c>
      <c r="OAG97" s="787">
        <f t="shared" si="194"/>
        <v>0</v>
      </c>
      <c r="OAH97" s="787">
        <f t="shared" si="194"/>
        <v>0</v>
      </c>
      <c r="OAI97" s="787">
        <f t="shared" si="194"/>
        <v>0</v>
      </c>
      <c r="OAJ97" s="787">
        <f t="shared" si="194"/>
        <v>0</v>
      </c>
      <c r="OAK97" s="787">
        <f t="shared" si="194"/>
        <v>0</v>
      </c>
      <c r="OAL97" s="787">
        <f t="shared" si="194"/>
        <v>0</v>
      </c>
      <c r="OAM97" s="787">
        <f t="shared" si="194"/>
        <v>0</v>
      </c>
      <c r="OAN97" s="787">
        <f t="shared" si="194"/>
        <v>0</v>
      </c>
      <c r="OAO97" s="787">
        <f t="shared" si="194"/>
        <v>0</v>
      </c>
      <c r="OAP97" s="787">
        <f t="shared" ref="OAP97:ODA97" si="195">SUM(OAP96+OAP98)</f>
        <v>0</v>
      </c>
      <c r="OAQ97" s="787">
        <f t="shared" si="195"/>
        <v>0</v>
      </c>
      <c r="OAR97" s="787">
        <f t="shared" si="195"/>
        <v>0</v>
      </c>
      <c r="OAS97" s="787">
        <f t="shared" si="195"/>
        <v>0</v>
      </c>
      <c r="OAT97" s="787">
        <f t="shared" si="195"/>
        <v>0</v>
      </c>
      <c r="OAU97" s="787">
        <f t="shared" si="195"/>
        <v>0</v>
      </c>
      <c r="OAV97" s="787">
        <f t="shared" si="195"/>
        <v>0</v>
      </c>
      <c r="OAW97" s="787">
        <f t="shared" si="195"/>
        <v>0</v>
      </c>
      <c r="OAX97" s="787">
        <f t="shared" si="195"/>
        <v>0</v>
      </c>
      <c r="OAY97" s="787">
        <f t="shared" si="195"/>
        <v>0</v>
      </c>
      <c r="OAZ97" s="787">
        <f t="shared" si="195"/>
        <v>0</v>
      </c>
      <c r="OBA97" s="787">
        <f t="shared" si="195"/>
        <v>0</v>
      </c>
      <c r="OBB97" s="787">
        <f t="shared" si="195"/>
        <v>0</v>
      </c>
      <c r="OBC97" s="787">
        <f t="shared" si="195"/>
        <v>0</v>
      </c>
      <c r="OBD97" s="787">
        <f t="shared" si="195"/>
        <v>0</v>
      </c>
      <c r="OBE97" s="787">
        <f t="shared" si="195"/>
        <v>0</v>
      </c>
      <c r="OBF97" s="787">
        <f t="shared" si="195"/>
        <v>0</v>
      </c>
      <c r="OBG97" s="787">
        <f t="shared" si="195"/>
        <v>0</v>
      </c>
      <c r="OBH97" s="787">
        <f t="shared" si="195"/>
        <v>0</v>
      </c>
      <c r="OBI97" s="787">
        <f t="shared" si="195"/>
        <v>0</v>
      </c>
      <c r="OBJ97" s="787">
        <f t="shared" si="195"/>
        <v>0</v>
      </c>
      <c r="OBK97" s="787">
        <f t="shared" si="195"/>
        <v>0</v>
      </c>
      <c r="OBL97" s="787">
        <f t="shared" si="195"/>
        <v>0</v>
      </c>
      <c r="OBM97" s="787">
        <f t="shared" si="195"/>
        <v>0</v>
      </c>
      <c r="OBN97" s="787">
        <f t="shared" si="195"/>
        <v>0</v>
      </c>
      <c r="OBO97" s="787">
        <f t="shared" si="195"/>
        <v>0</v>
      </c>
      <c r="OBP97" s="787">
        <f t="shared" si="195"/>
        <v>0</v>
      </c>
      <c r="OBQ97" s="787">
        <f t="shared" si="195"/>
        <v>0</v>
      </c>
      <c r="OBR97" s="787">
        <f t="shared" si="195"/>
        <v>0</v>
      </c>
      <c r="OBS97" s="787">
        <f t="shared" si="195"/>
        <v>0</v>
      </c>
      <c r="OBT97" s="787">
        <f t="shared" si="195"/>
        <v>0</v>
      </c>
      <c r="OBU97" s="787">
        <f t="shared" si="195"/>
        <v>0</v>
      </c>
      <c r="OBV97" s="787">
        <f t="shared" si="195"/>
        <v>0</v>
      </c>
      <c r="OBW97" s="787">
        <f t="shared" si="195"/>
        <v>0</v>
      </c>
      <c r="OBX97" s="787">
        <f t="shared" si="195"/>
        <v>0</v>
      </c>
      <c r="OBY97" s="787">
        <f t="shared" si="195"/>
        <v>0</v>
      </c>
      <c r="OBZ97" s="787">
        <f t="shared" si="195"/>
        <v>0</v>
      </c>
      <c r="OCA97" s="787">
        <f t="shared" si="195"/>
        <v>0</v>
      </c>
      <c r="OCB97" s="787">
        <f t="shared" si="195"/>
        <v>0</v>
      </c>
      <c r="OCC97" s="787">
        <f t="shared" si="195"/>
        <v>0</v>
      </c>
      <c r="OCD97" s="787">
        <f t="shared" si="195"/>
        <v>0</v>
      </c>
      <c r="OCE97" s="787">
        <f t="shared" si="195"/>
        <v>0</v>
      </c>
      <c r="OCF97" s="787">
        <f t="shared" si="195"/>
        <v>0</v>
      </c>
      <c r="OCG97" s="787">
        <f t="shared" si="195"/>
        <v>0</v>
      </c>
      <c r="OCH97" s="787">
        <f t="shared" si="195"/>
        <v>0</v>
      </c>
      <c r="OCI97" s="787">
        <f t="shared" si="195"/>
        <v>0</v>
      </c>
      <c r="OCJ97" s="787">
        <f t="shared" si="195"/>
        <v>0</v>
      </c>
      <c r="OCK97" s="787">
        <f t="shared" si="195"/>
        <v>0</v>
      </c>
      <c r="OCL97" s="787">
        <f t="shared" si="195"/>
        <v>0</v>
      </c>
      <c r="OCM97" s="787">
        <f t="shared" si="195"/>
        <v>0</v>
      </c>
      <c r="OCN97" s="787">
        <f t="shared" si="195"/>
        <v>0</v>
      </c>
      <c r="OCO97" s="787">
        <f t="shared" si="195"/>
        <v>0</v>
      </c>
      <c r="OCP97" s="787">
        <f t="shared" si="195"/>
        <v>0</v>
      </c>
      <c r="OCQ97" s="787">
        <f t="shared" si="195"/>
        <v>0</v>
      </c>
      <c r="OCR97" s="787">
        <f t="shared" si="195"/>
        <v>0</v>
      </c>
      <c r="OCS97" s="787">
        <f t="shared" si="195"/>
        <v>0</v>
      </c>
      <c r="OCT97" s="787">
        <f t="shared" si="195"/>
        <v>0</v>
      </c>
      <c r="OCU97" s="787">
        <f t="shared" si="195"/>
        <v>0</v>
      </c>
      <c r="OCV97" s="787">
        <f t="shared" si="195"/>
        <v>0</v>
      </c>
      <c r="OCW97" s="787">
        <f t="shared" si="195"/>
        <v>0</v>
      </c>
      <c r="OCX97" s="787">
        <f t="shared" si="195"/>
        <v>0</v>
      </c>
      <c r="OCY97" s="787">
        <f t="shared" si="195"/>
        <v>0</v>
      </c>
      <c r="OCZ97" s="787">
        <f t="shared" si="195"/>
        <v>0</v>
      </c>
      <c r="ODA97" s="787">
        <f t="shared" si="195"/>
        <v>0</v>
      </c>
      <c r="ODB97" s="787">
        <f t="shared" ref="ODB97:OFM97" si="196">SUM(ODB96+ODB98)</f>
        <v>0</v>
      </c>
      <c r="ODC97" s="787">
        <f t="shared" si="196"/>
        <v>0</v>
      </c>
      <c r="ODD97" s="787">
        <f t="shared" si="196"/>
        <v>0</v>
      </c>
      <c r="ODE97" s="787">
        <f t="shared" si="196"/>
        <v>0</v>
      </c>
      <c r="ODF97" s="787">
        <f t="shared" si="196"/>
        <v>0</v>
      </c>
      <c r="ODG97" s="787">
        <f t="shared" si="196"/>
        <v>0</v>
      </c>
      <c r="ODH97" s="787">
        <f t="shared" si="196"/>
        <v>0</v>
      </c>
      <c r="ODI97" s="787">
        <f t="shared" si="196"/>
        <v>0</v>
      </c>
      <c r="ODJ97" s="787">
        <f t="shared" si="196"/>
        <v>0</v>
      </c>
      <c r="ODK97" s="787">
        <f t="shared" si="196"/>
        <v>0</v>
      </c>
      <c r="ODL97" s="787">
        <f t="shared" si="196"/>
        <v>0</v>
      </c>
      <c r="ODM97" s="787">
        <f t="shared" si="196"/>
        <v>0</v>
      </c>
      <c r="ODN97" s="787">
        <f t="shared" si="196"/>
        <v>0</v>
      </c>
      <c r="ODO97" s="787">
        <f t="shared" si="196"/>
        <v>0</v>
      </c>
      <c r="ODP97" s="787">
        <f t="shared" si="196"/>
        <v>0</v>
      </c>
      <c r="ODQ97" s="787">
        <f t="shared" si="196"/>
        <v>0</v>
      </c>
      <c r="ODR97" s="787">
        <f t="shared" si="196"/>
        <v>0</v>
      </c>
      <c r="ODS97" s="787">
        <f t="shared" si="196"/>
        <v>0</v>
      </c>
      <c r="ODT97" s="787">
        <f t="shared" si="196"/>
        <v>0</v>
      </c>
      <c r="ODU97" s="787">
        <f t="shared" si="196"/>
        <v>0</v>
      </c>
      <c r="ODV97" s="787">
        <f t="shared" si="196"/>
        <v>0</v>
      </c>
      <c r="ODW97" s="787">
        <f t="shared" si="196"/>
        <v>0</v>
      </c>
      <c r="ODX97" s="787">
        <f t="shared" si="196"/>
        <v>0</v>
      </c>
      <c r="ODY97" s="787">
        <f t="shared" si="196"/>
        <v>0</v>
      </c>
      <c r="ODZ97" s="787">
        <f t="shared" si="196"/>
        <v>0</v>
      </c>
      <c r="OEA97" s="787">
        <f t="shared" si="196"/>
        <v>0</v>
      </c>
      <c r="OEB97" s="787">
        <f t="shared" si="196"/>
        <v>0</v>
      </c>
      <c r="OEC97" s="787">
        <f t="shared" si="196"/>
        <v>0</v>
      </c>
      <c r="OED97" s="787">
        <f t="shared" si="196"/>
        <v>0</v>
      </c>
      <c r="OEE97" s="787">
        <f t="shared" si="196"/>
        <v>0</v>
      </c>
      <c r="OEF97" s="787">
        <f t="shared" si="196"/>
        <v>0</v>
      </c>
      <c r="OEG97" s="787">
        <f t="shared" si="196"/>
        <v>0</v>
      </c>
      <c r="OEH97" s="787">
        <f t="shared" si="196"/>
        <v>0</v>
      </c>
      <c r="OEI97" s="787">
        <f t="shared" si="196"/>
        <v>0</v>
      </c>
      <c r="OEJ97" s="787">
        <f t="shared" si="196"/>
        <v>0</v>
      </c>
      <c r="OEK97" s="787">
        <f t="shared" si="196"/>
        <v>0</v>
      </c>
      <c r="OEL97" s="787">
        <f t="shared" si="196"/>
        <v>0</v>
      </c>
      <c r="OEM97" s="787">
        <f t="shared" si="196"/>
        <v>0</v>
      </c>
      <c r="OEN97" s="787">
        <f t="shared" si="196"/>
        <v>0</v>
      </c>
      <c r="OEO97" s="787">
        <f t="shared" si="196"/>
        <v>0</v>
      </c>
      <c r="OEP97" s="787">
        <f t="shared" si="196"/>
        <v>0</v>
      </c>
      <c r="OEQ97" s="787">
        <f t="shared" si="196"/>
        <v>0</v>
      </c>
      <c r="OER97" s="787">
        <f t="shared" si="196"/>
        <v>0</v>
      </c>
      <c r="OES97" s="787">
        <f t="shared" si="196"/>
        <v>0</v>
      </c>
      <c r="OET97" s="787">
        <f t="shared" si="196"/>
        <v>0</v>
      </c>
      <c r="OEU97" s="787">
        <f t="shared" si="196"/>
        <v>0</v>
      </c>
      <c r="OEV97" s="787">
        <f t="shared" si="196"/>
        <v>0</v>
      </c>
      <c r="OEW97" s="787">
        <f t="shared" si="196"/>
        <v>0</v>
      </c>
      <c r="OEX97" s="787">
        <f t="shared" si="196"/>
        <v>0</v>
      </c>
      <c r="OEY97" s="787">
        <f t="shared" si="196"/>
        <v>0</v>
      </c>
      <c r="OEZ97" s="787">
        <f t="shared" si="196"/>
        <v>0</v>
      </c>
      <c r="OFA97" s="787">
        <f t="shared" si="196"/>
        <v>0</v>
      </c>
      <c r="OFB97" s="787">
        <f t="shared" si="196"/>
        <v>0</v>
      </c>
      <c r="OFC97" s="787">
        <f t="shared" si="196"/>
        <v>0</v>
      </c>
      <c r="OFD97" s="787">
        <f t="shared" si="196"/>
        <v>0</v>
      </c>
      <c r="OFE97" s="787">
        <f t="shared" si="196"/>
        <v>0</v>
      </c>
      <c r="OFF97" s="787">
        <f t="shared" si="196"/>
        <v>0</v>
      </c>
      <c r="OFG97" s="787">
        <f t="shared" si="196"/>
        <v>0</v>
      </c>
      <c r="OFH97" s="787">
        <f t="shared" si="196"/>
        <v>0</v>
      </c>
      <c r="OFI97" s="787">
        <f t="shared" si="196"/>
        <v>0</v>
      </c>
      <c r="OFJ97" s="787">
        <f t="shared" si="196"/>
        <v>0</v>
      </c>
      <c r="OFK97" s="787">
        <f t="shared" si="196"/>
        <v>0</v>
      </c>
      <c r="OFL97" s="787">
        <f t="shared" si="196"/>
        <v>0</v>
      </c>
      <c r="OFM97" s="787">
        <f t="shared" si="196"/>
        <v>0</v>
      </c>
      <c r="OFN97" s="787">
        <f t="shared" ref="OFN97:OHY97" si="197">SUM(OFN96+OFN98)</f>
        <v>0</v>
      </c>
      <c r="OFO97" s="787">
        <f t="shared" si="197"/>
        <v>0</v>
      </c>
      <c r="OFP97" s="787">
        <f t="shared" si="197"/>
        <v>0</v>
      </c>
      <c r="OFQ97" s="787">
        <f t="shared" si="197"/>
        <v>0</v>
      </c>
      <c r="OFR97" s="787">
        <f t="shared" si="197"/>
        <v>0</v>
      </c>
      <c r="OFS97" s="787">
        <f t="shared" si="197"/>
        <v>0</v>
      </c>
      <c r="OFT97" s="787">
        <f t="shared" si="197"/>
        <v>0</v>
      </c>
      <c r="OFU97" s="787">
        <f t="shared" si="197"/>
        <v>0</v>
      </c>
      <c r="OFV97" s="787">
        <f t="shared" si="197"/>
        <v>0</v>
      </c>
      <c r="OFW97" s="787">
        <f t="shared" si="197"/>
        <v>0</v>
      </c>
      <c r="OFX97" s="787">
        <f t="shared" si="197"/>
        <v>0</v>
      </c>
      <c r="OFY97" s="787">
        <f t="shared" si="197"/>
        <v>0</v>
      </c>
      <c r="OFZ97" s="787">
        <f t="shared" si="197"/>
        <v>0</v>
      </c>
      <c r="OGA97" s="787">
        <f t="shared" si="197"/>
        <v>0</v>
      </c>
      <c r="OGB97" s="787">
        <f t="shared" si="197"/>
        <v>0</v>
      </c>
      <c r="OGC97" s="787">
        <f t="shared" si="197"/>
        <v>0</v>
      </c>
      <c r="OGD97" s="787">
        <f t="shared" si="197"/>
        <v>0</v>
      </c>
      <c r="OGE97" s="787">
        <f t="shared" si="197"/>
        <v>0</v>
      </c>
      <c r="OGF97" s="787">
        <f t="shared" si="197"/>
        <v>0</v>
      </c>
      <c r="OGG97" s="787">
        <f t="shared" si="197"/>
        <v>0</v>
      </c>
      <c r="OGH97" s="787">
        <f t="shared" si="197"/>
        <v>0</v>
      </c>
      <c r="OGI97" s="787">
        <f t="shared" si="197"/>
        <v>0</v>
      </c>
      <c r="OGJ97" s="787">
        <f t="shared" si="197"/>
        <v>0</v>
      </c>
      <c r="OGK97" s="787">
        <f t="shared" si="197"/>
        <v>0</v>
      </c>
      <c r="OGL97" s="787">
        <f t="shared" si="197"/>
        <v>0</v>
      </c>
      <c r="OGM97" s="787">
        <f t="shared" si="197"/>
        <v>0</v>
      </c>
      <c r="OGN97" s="787">
        <f t="shared" si="197"/>
        <v>0</v>
      </c>
      <c r="OGO97" s="787">
        <f t="shared" si="197"/>
        <v>0</v>
      </c>
      <c r="OGP97" s="787">
        <f t="shared" si="197"/>
        <v>0</v>
      </c>
      <c r="OGQ97" s="787">
        <f t="shared" si="197"/>
        <v>0</v>
      </c>
      <c r="OGR97" s="787">
        <f t="shared" si="197"/>
        <v>0</v>
      </c>
      <c r="OGS97" s="787">
        <f t="shared" si="197"/>
        <v>0</v>
      </c>
      <c r="OGT97" s="787">
        <f t="shared" si="197"/>
        <v>0</v>
      </c>
      <c r="OGU97" s="787">
        <f t="shared" si="197"/>
        <v>0</v>
      </c>
      <c r="OGV97" s="787">
        <f t="shared" si="197"/>
        <v>0</v>
      </c>
      <c r="OGW97" s="787">
        <f t="shared" si="197"/>
        <v>0</v>
      </c>
      <c r="OGX97" s="787">
        <f t="shared" si="197"/>
        <v>0</v>
      </c>
      <c r="OGY97" s="787">
        <f t="shared" si="197"/>
        <v>0</v>
      </c>
      <c r="OGZ97" s="787">
        <f t="shared" si="197"/>
        <v>0</v>
      </c>
      <c r="OHA97" s="787">
        <f t="shared" si="197"/>
        <v>0</v>
      </c>
      <c r="OHB97" s="787">
        <f t="shared" si="197"/>
        <v>0</v>
      </c>
      <c r="OHC97" s="787">
        <f t="shared" si="197"/>
        <v>0</v>
      </c>
      <c r="OHD97" s="787">
        <f t="shared" si="197"/>
        <v>0</v>
      </c>
      <c r="OHE97" s="787">
        <f t="shared" si="197"/>
        <v>0</v>
      </c>
      <c r="OHF97" s="787">
        <f t="shared" si="197"/>
        <v>0</v>
      </c>
      <c r="OHG97" s="787">
        <f t="shared" si="197"/>
        <v>0</v>
      </c>
      <c r="OHH97" s="787">
        <f t="shared" si="197"/>
        <v>0</v>
      </c>
      <c r="OHI97" s="787">
        <f t="shared" si="197"/>
        <v>0</v>
      </c>
      <c r="OHJ97" s="787">
        <f t="shared" si="197"/>
        <v>0</v>
      </c>
      <c r="OHK97" s="787">
        <f t="shared" si="197"/>
        <v>0</v>
      </c>
      <c r="OHL97" s="787">
        <f t="shared" si="197"/>
        <v>0</v>
      </c>
      <c r="OHM97" s="787">
        <f t="shared" si="197"/>
        <v>0</v>
      </c>
      <c r="OHN97" s="787">
        <f t="shared" si="197"/>
        <v>0</v>
      </c>
      <c r="OHO97" s="787">
        <f t="shared" si="197"/>
        <v>0</v>
      </c>
      <c r="OHP97" s="787">
        <f t="shared" si="197"/>
        <v>0</v>
      </c>
      <c r="OHQ97" s="787">
        <f t="shared" si="197"/>
        <v>0</v>
      </c>
      <c r="OHR97" s="787">
        <f t="shared" si="197"/>
        <v>0</v>
      </c>
      <c r="OHS97" s="787">
        <f t="shared" si="197"/>
        <v>0</v>
      </c>
      <c r="OHT97" s="787">
        <f t="shared" si="197"/>
        <v>0</v>
      </c>
      <c r="OHU97" s="787">
        <f t="shared" si="197"/>
        <v>0</v>
      </c>
      <c r="OHV97" s="787">
        <f t="shared" si="197"/>
        <v>0</v>
      </c>
      <c r="OHW97" s="787">
        <f t="shared" si="197"/>
        <v>0</v>
      </c>
      <c r="OHX97" s="787">
        <f t="shared" si="197"/>
        <v>0</v>
      </c>
      <c r="OHY97" s="787">
        <f t="shared" si="197"/>
        <v>0</v>
      </c>
      <c r="OHZ97" s="787">
        <f t="shared" ref="OHZ97:OKK97" si="198">SUM(OHZ96+OHZ98)</f>
        <v>0</v>
      </c>
      <c r="OIA97" s="787">
        <f t="shared" si="198"/>
        <v>0</v>
      </c>
      <c r="OIB97" s="787">
        <f t="shared" si="198"/>
        <v>0</v>
      </c>
      <c r="OIC97" s="787">
        <f t="shared" si="198"/>
        <v>0</v>
      </c>
      <c r="OID97" s="787">
        <f t="shared" si="198"/>
        <v>0</v>
      </c>
      <c r="OIE97" s="787">
        <f t="shared" si="198"/>
        <v>0</v>
      </c>
      <c r="OIF97" s="787">
        <f t="shared" si="198"/>
        <v>0</v>
      </c>
      <c r="OIG97" s="787">
        <f t="shared" si="198"/>
        <v>0</v>
      </c>
      <c r="OIH97" s="787">
        <f t="shared" si="198"/>
        <v>0</v>
      </c>
      <c r="OII97" s="787">
        <f t="shared" si="198"/>
        <v>0</v>
      </c>
      <c r="OIJ97" s="787">
        <f t="shared" si="198"/>
        <v>0</v>
      </c>
      <c r="OIK97" s="787">
        <f t="shared" si="198"/>
        <v>0</v>
      </c>
      <c r="OIL97" s="787">
        <f t="shared" si="198"/>
        <v>0</v>
      </c>
      <c r="OIM97" s="787">
        <f t="shared" si="198"/>
        <v>0</v>
      </c>
      <c r="OIN97" s="787">
        <f t="shared" si="198"/>
        <v>0</v>
      </c>
      <c r="OIO97" s="787">
        <f t="shared" si="198"/>
        <v>0</v>
      </c>
      <c r="OIP97" s="787">
        <f t="shared" si="198"/>
        <v>0</v>
      </c>
      <c r="OIQ97" s="787">
        <f t="shared" si="198"/>
        <v>0</v>
      </c>
      <c r="OIR97" s="787">
        <f t="shared" si="198"/>
        <v>0</v>
      </c>
      <c r="OIS97" s="787">
        <f t="shared" si="198"/>
        <v>0</v>
      </c>
      <c r="OIT97" s="787">
        <f t="shared" si="198"/>
        <v>0</v>
      </c>
      <c r="OIU97" s="787">
        <f t="shared" si="198"/>
        <v>0</v>
      </c>
      <c r="OIV97" s="787">
        <f t="shared" si="198"/>
        <v>0</v>
      </c>
      <c r="OIW97" s="787">
        <f t="shared" si="198"/>
        <v>0</v>
      </c>
      <c r="OIX97" s="787">
        <f t="shared" si="198"/>
        <v>0</v>
      </c>
      <c r="OIY97" s="787">
        <f t="shared" si="198"/>
        <v>0</v>
      </c>
      <c r="OIZ97" s="787">
        <f t="shared" si="198"/>
        <v>0</v>
      </c>
      <c r="OJA97" s="787">
        <f t="shared" si="198"/>
        <v>0</v>
      </c>
      <c r="OJB97" s="787">
        <f t="shared" si="198"/>
        <v>0</v>
      </c>
      <c r="OJC97" s="787">
        <f t="shared" si="198"/>
        <v>0</v>
      </c>
      <c r="OJD97" s="787">
        <f t="shared" si="198"/>
        <v>0</v>
      </c>
      <c r="OJE97" s="787">
        <f t="shared" si="198"/>
        <v>0</v>
      </c>
      <c r="OJF97" s="787">
        <f t="shared" si="198"/>
        <v>0</v>
      </c>
      <c r="OJG97" s="787">
        <f t="shared" si="198"/>
        <v>0</v>
      </c>
      <c r="OJH97" s="787">
        <f t="shared" si="198"/>
        <v>0</v>
      </c>
      <c r="OJI97" s="787">
        <f t="shared" si="198"/>
        <v>0</v>
      </c>
      <c r="OJJ97" s="787">
        <f t="shared" si="198"/>
        <v>0</v>
      </c>
      <c r="OJK97" s="787">
        <f t="shared" si="198"/>
        <v>0</v>
      </c>
      <c r="OJL97" s="787">
        <f t="shared" si="198"/>
        <v>0</v>
      </c>
      <c r="OJM97" s="787">
        <f t="shared" si="198"/>
        <v>0</v>
      </c>
      <c r="OJN97" s="787">
        <f t="shared" si="198"/>
        <v>0</v>
      </c>
      <c r="OJO97" s="787">
        <f t="shared" si="198"/>
        <v>0</v>
      </c>
      <c r="OJP97" s="787">
        <f t="shared" si="198"/>
        <v>0</v>
      </c>
      <c r="OJQ97" s="787">
        <f t="shared" si="198"/>
        <v>0</v>
      </c>
      <c r="OJR97" s="787">
        <f t="shared" si="198"/>
        <v>0</v>
      </c>
      <c r="OJS97" s="787">
        <f t="shared" si="198"/>
        <v>0</v>
      </c>
      <c r="OJT97" s="787">
        <f t="shared" si="198"/>
        <v>0</v>
      </c>
      <c r="OJU97" s="787">
        <f t="shared" si="198"/>
        <v>0</v>
      </c>
      <c r="OJV97" s="787">
        <f t="shared" si="198"/>
        <v>0</v>
      </c>
      <c r="OJW97" s="787">
        <f t="shared" si="198"/>
        <v>0</v>
      </c>
      <c r="OJX97" s="787">
        <f t="shared" si="198"/>
        <v>0</v>
      </c>
      <c r="OJY97" s="787">
        <f t="shared" si="198"/>
        <v>0</v>
      </c>
      <c r="OJZ97" s="787">
        <f t="shared" si="198"/>
        <v>0</v>
      </c>
      <c r="OKA97" s="787">
        <f t="shared" si="198"/>
        <v>0</v>
      </c>
      <c r="OKB97" s="787">
        <f t="shared" si="198"/>
        <v>0</v>
      </c>
      <c r="OKC97" s="787">
        <f t="shared" si="198"/>
        <v>0</v>
      </c>
      <c r="OKD97" s="787">
        <f t="shared" si="198"/>
        <v>0</v>
      </c>
      <c r="OKE97" s="787">
        <f t="shared" si="198"/>
        <v>0</v>
      </c>
      <c r="OKF97" s="787">
        <f t="shared" si="198"/>
        <v>0</v>
      </c>
      <c r="OKG97" s="787">
        <f t="shared" si="198"/>
        <v>0</v>
      </c>
      <c r="OKH97" s="787">
        <f t="shared" si="198"/>
        <v>0</v>
      </c>
      <c r="OKI97" s="787">
        <f t="shared" si="198"/>
        <v>0</v>
      </c>
      <c r="OKJ97" s="787">
        <f t="shared" si="198"/>
        <v>0</v>
      </c>
      <c r="OKK97" s="787">
        <f t="shared" si="198"/>
        <v>0</v>
      </c>
      <c r="OKL97" s="787">
        <f t="shared" ref="OKL97:OMW97" si="199">SUM(OKL96+OKL98)</f>
        <v>0</v>
      </c>
      <c r="OKM97" s="787">
        <f t="shared" si="199"/>
        <v>0</v>
      </c>
      <c r="OKN97" s="787">
        <f t="shared" si="199"/>
        <v>0</v>
      </c>
      <c r="OKO97" s="787">
        <f t="shared" si="199"/>
        <v>0</v>
      </c>
      <c r="OKP97" s="787">
        <f t="shared" si="199"/>
        <v>0</v>
      </c>
      <c r="OKQ97" s="787">
        <f t="shared" si="199"/>
        <v>0</v>
      </c>
      <c r="OKR97" s="787">
        <f t="shared" si="199"/>
        <v>0</v>
      </c>
      <c r="OKS97" s="787">
        <f t="shared" si="199"/>
        <v>0</v>
      </c>
      <c r="OKT97" s="787">
        <f t="shared" si="199"/>
        <v>0</v>
      </c>
      <c r="OKU97" s="787">
        <f t="shared" si="199"/>
        <v>0</v>
      </c>
      <c r="OKV97" s="787">
        <f t="shared" si="199"/>
        <v>0</v>
      </c>
      <c r="OKW97" s="787">
        <f t="shared" si="199"/>
        <v>0</v>
      </c>
      <c r="OKX97" s="787">
        <f t="shared" si="199"/>
        <v>0</v>
      </c>
      <c r="OKY97" s="787">
        <f t="shared" si="199"/>
        <v>0</v>
      </c>
      <c r="OKZ97" s="787">
        <f t="shared" si="199"/>
        <v>0</v>
      </c>
      <c r="OLA97" s="787">
        <f t="shared" si="199"/>
        <v>0</v>
      </c>
      <c r="OLB97" s="787">
        <f t="shared" si="199"/>
        <v>0</v>
      </c>
      <c r="OLC97" s="787">
        <f t="shared" si="199"/>
        <v>0</v>
      </c>
      <c r="OLD97" s="787">
        <f t="shared" si="199"/>
        <v>0</v>
      </c>
      <c r="OLE97" s="787">
        <f t="shared" si="199"/>
        <v>0</v>
      </c>
      <c r="OLF97" s="787">
        <f t="shared" si="199"/>
        <v>0</v>
      </c>
      <c r="OLG97" s="787">
        <f t="shared" si="199"/>
        <v>0</v>
      </c>
      <c r="OLH97" s="787">
        <f t="shared" si="199"/>
        <v>0</v>
      </c>
      <c r="OLI97" s="787">
        <f t="shared" si="199"/>
        <v>0</v>
      </c>
      <c r="OLJ97" s="787">
        <f t="shared" si="199"/>
        <v>0</v>
      </c>
      <c r="OLK97" s="787">
        <f t="shared" si="199"/>
        <v>0</v>
      </c>
      <c r="OLL97" s="787">
        <f t="shared" si="199"/>
        <v>0</v>
      </c>
      <c r="OLM97" s="787">
        <f t="shared" si="199"/>
        <v>0</v>
      </c>
      <c r="OLN97" s="787">
        <f t="shared" si="199"/>
        <v>0</v>
      </c>
      <c r="OLO97" s="787">
        <f t="shared" si="199"/>
        <v>0</v>
      </c>
      <c r="OLP97" s="787">
        <f t="shared" si="199"/>
        <v>0</v>
      </c>
      <c r="OLQ97" s="787">
        <f t="shared" si="199"/>
        <v>0</v>
      </c>
      <c r="OLR97" s="787">
        <f t="shared" si="199"/>
        <v>0</v>
      </c>
      <c r="OLS97" s="787">
        <f t="shared" si="199"/>
        <v>0</v>
      </c>
      <c r="OLT97" s="787">
        <f t="shared" si="199"/>
        <v>0</v>
      </c>
      <c r="OLU97" s="787">
        <f t="shared" si="199"/>
        <v>0</v>
      </c>
      <c r="OLV97" s="787">
        <f t="shared" si="199"/>
        <v>0</v>
      </c>
      <c r="OLW97" s="787">
        <f t="shared" si="199"/>
        <v>0</v>
      </c>
      <c r="OLX97" s="787">
        <f t="shared" si="199"/>
        <v>0</v>
      </c>
      <c r="OLY97" s="787">
        <f t="shared" si="199"/>
        <v>0</v>
      </c>
      <c r="OLZ97" s="787">
        <f t="shared" si="199"/>
        <v>0</v>
      </c>
      <c r="OMA97" s="787">
        <f t="shared" si="199"/>
        <v>0</v>
      </c>
      <c r="OMB97" s="787">
        <f t="shared" si="199"/>
        <v>0</v>
      </c>
      <c r="OMC97" s="787">
        <f t="shared" si="199"/>
        <v>0</v>
      </c>
      <c r="OMD97" s="787">
        <f t="shared" si="199"/>
        <v>0</v>
      </c>
      <c r="OME97" s="787">
        <f t="shared" si="199"/>
        <v>0</v>
      </c>
      <c r="OMF97" s="787">
        <f t="shared" si="199"/>
        <v>0</v>
      </c>
      <c r="OMG97" s="787">
        <f t="shared" si="199"/>
        <v>0</v>
      </c>
      <c r="OMH97" s="787">
        <f t="shared" si="199"/>
        <v>0</v>
      </c>
      <c r="OMI97" s="787">
        <f t="shared" si="199"/>
        <v>0</v>
      </c>
      <c r="OMJ97" s="787">
        <f t="shared" si="199"/>
        <v>0</v>
      </c>
      <c r="OMK97" s="787">
        <f t="shared" si="199"/>
        <v>0</v>
      </c>
      <c r="OML97" s="787">
        <f t="shared" si="199"/>
        <v>0</v>
      </c>
      <c r="OMM97" s="787">
        <f t="shared" si="199"/>
        <v>0</v>
      </c>
      <c r="OMN97" s="787">
        <f t="shared" si="199"/>
        <v>0</v>
      </c>
      <c r="OMO97" s="787">
        <f t="shared" si="199"/>
        <v>0</v>
      </c>
      <c r="OMP97" s="787">
        <f t="shared" si="199"/>
        <v>0</v>
      </c>
      <c r="OMQ97" s="787">
        <f t="shared" si="199"/>
        <v>0</v>
      </c>
      <c r="OMR97" s="787">
        <f t="shared" si="199"/>
        <v>0</v>
      </c>
      <c r="OMS97" s="787">
        <f t="shared" si="199"/>
        <v>0</v>
      </c>
      <c r="OMT97" s="787">
        <f t="shared" si="199"/>
        <v>0</v>
      </c>
      <c r="OMU97" s="787">
        <f t="shared" si="199"/>
        <v>0</v>
      </c>
      <c r="OMV97" s="787">
        <f t="shared" si="199"/>
        <v>0</v>
      </c>
      <c r="OMW97" s="787">
        <f t="shared" si="199"/>
        <v>0</v>
      </c>
      <c r="OMX97" s="787">
        <f t="shared" ref="OMX97:OPI97" si="200">SUM(OMX96+OMX98)</f>
        <v>0</v>
      </c>
      <c r="OMY97" s="787">
        <f t="shared" si="200"/>
        <v>0</v>
      </c>
      <c r="OMZ97" s="787">
        <f t="shared" si="200"/>
        <v>0</v>
      </c>
      <c r="ONA97" s="787">
        <f t="shared" si="200"/>
        <v>0</v>
      </c>
      <c r="ONB97" s="787">
        <f t="shared" si="200"/>
        <v>0</v>
      </c>
      <c r="ONC97" s="787">
        <f t="shared" si="200"/>
        <v>0</v>
      </c>
      <c r="OND97" s="787">
        <f t="shared" si="200"/>
        <v>0</v>
      </c>
      <c r="ONE97" s="787">
        <f t="shared" si="200"/>
        <v>0</v>
      </c>
      <c r="ONF97" s="787">
        <f t="shared" si="200"/>
        <v>0</v>
      </c>
      <c r="ONG97" s="787">
        <f t="shared" si="200"/>
        <v>0</v>
      </c>
      <c r="ONH97" s="787">
        <f t="shared" si="200"/>
        <v>0</v>
      </c>
      <c r="ONI97" s="787">
        <f t="shared" si="200"/>
        <v>0</v>
      </c>
      <c r="ONJ97" s="787">
        <f t="shared" si="200"/>
        <v>0</v>
      </c>
      <c r="ONK97" s="787">
        <f t="shared" si="200"/>
        <v>0</v>
      </c>
      <c r="ONL97" s="787">
        <f t="shared" si="200"/>
        <v>0</v>
      </c>
      <c r="ONM97" s="787">
        <f t="shared" si="200"/>
        <v>0</v>
      </c>
      <c r="ONN97" s="787">
        <f t="shared" si="200"/>
        <v>0</v>
      </c>
      <c r="ONO97" s="787">
        <f t="shared" si="200"/>
        <v>0</v>
      </c>
      <c r="ONP97" s="787">
        <f t="shared" si="200"/>
        <v>0</v>
      </c>
      <c r="ONQ97" s="787">
        <f t="shared" si="200"/>
        <v>0</v>
      </c>
      <c r="ONR97" s="787">
        <f t="shared" si="200"/>
        <v>0</v>
      </c>
      <c r="ONS97" s="787">
        <f t="shared" si="200"/>
        <v>0</v>
      </c>
      <c r="ONT97" s="787">
        <f t="shared" si="200"/>
        <v>0</v>
      </c>
      <c r="ONU97" s="787">
        <f t="shared" si="200"/>
        <v>0</v>
      </c>
      <c r="ONV97" s="787">
        <f t="shared" si="200"/>
        <v>0</v>
      </c>
      <c r="ONW97" s="787">
        <f t="shared" si="200"/>
        <v>0</v>
      </c>
      <c r="ONX97" s="787">
        <f t="shared" si="200"/>
        <v>0</v>
      </c>
      <c r="ONY97" s="787">
        <f t="shared" si="200"/>
        <v>0</v>
      </c>
      <c r="ONZ97" s="787">
        <f t="shared" si="200"/>
        <v>0</v>
      </c>
      <c r="OOA97" s="787">
        <f t="shared" si="200"/>
        <v>0</v>
      </c>
      <c r="OOB97" s="787">
        <f t="shared" si="200"/>
        <v>0</v>
      </c>
      <c r="OOC97" s="787">
        <f t="shared" si="200"/>
        <v>0</v>
      </c>
      <c r="OOD97" s="787">
        <f t="shared" si="200"/>
        <v>0</v>
      </c>
      <c r="OOE97" s="787">
        <f t="shared" si="200"/>
        <v>0</v>
      </c>
      <c r="OOF97" s="787">
        <f t="shared" si="200"/>
        <v>0</v>
      </c>
      <c r="OOG97" s="787">
        <f t="shared" si="200"/>
        <v>0</v>
      </c>
      <c r="OOH97" s="787">
        <f t="shared" si="200"/>
        <v>0</v>
      </c>
      <c r="OOI97" s="787">
        <f t="shared" si="200"/>
        <v>0</v>
      </c>
      <c r="OOJ97" s="787">
        <f t="shared" si="200"/>
        <v>0</v>
      </c>
      <c r="OOK97" s="787">
        <f t="shared" si="200"/>
        <v>0</v>
      </c>
      <c r="OOL97" s="787">
        <f t="shared" si="200"/>
        <v>0</v>
      </c>
      <c r="OOM97" s="787">
        <f t="shared" si="200"/>
        <v>0</v>
      </c>
      <c r="OON97" s="787">
        <f t="shared" si="200"/>
        <v>0</v>
      </c>
      <c r="OOO97" s="787">
        <f t="shared" si="200"/>
        <v>0</v>
      </c>
      <c r="OOP97" s="787">
        <f t="shared" si="200"/>
        <v>0</v>
      </c>
      <c r="OOQ97" s="787">
        <f t="shared" si="200"/>
        <v>0</v>
      </c>
      <c r="OOR97" s="787">
        <f t="shared" si="200"/>
        <v>0</v>
      </c>
      <c r="OOS97" s="787">
        <f t="shared" si="200"/>
        <v>0</v>
      </c>
      <c r="OOT97" s="787">
        <f t="shared" si="200"/>
        <v>0</v>
      </c>
      <c r="OOU97" s="787">
        <f t="shared" si="200"/>
        <v>0</v>
      </c>
      <c r="OOV97" s="787">
        <f t="shared" si="200"/>
        <v>0</v>
      </c>
      <c r="OOW97" s="787">
        <f t="shared" si="200"/>
        <v>0</v>
      </c>
      <c r="OOX97" s="787">
        <f t="shared" si="200"/>
        <v>0</v>
      </c>
      <c r="OOY97" s="787">
        <f t="shared" si="200"/>
        <v>0</v>
      </c>
      <c r="OOZ97" s="787">
        <f t="shared" si="200"/>
        <v>0</v>
      </c>
      <c r="OPA97" s="787">
        <f t="shared" si="200"/>
        <v>0</v>
      </c>
      <c r="OPB97" s="787">
        <f t="shared" si="200"/>
        <v>0</v>
      </c>
      <c r="OPC97" s="787">
        <f t="shared" si="200"/>
        <v>0</v>
      </c>
      <c r="OPD97" s="787">
        <f t="shared" si="200"/>
        <v>0</v>
      </c>
      <c r="OPE97" s="787">
        <f t="shared" si="200"/>
        <v>0</v>
      </c>
      <c r="OPF97" s="787">
        <f t="shared" si="200"/>
        <v>0</v>
      </c>
      <c r="OPG97" s="787">
        <f t="shared" si="200"/>
        <v>0</v>
      </c>
      <c r="OPH97" s="787">
        <f t="shared" si="200"/>
        <v>0</v>
      </c>
      <c r="OPI97" s="787">
        <f t="shared" si="200"/>
        <v>0</v>
      </c>
      <c r="OPJ97" s="787">
        <f t="shared" ref="OPJ97:ORU97" si="201">SUM(OPJ96+OPJ98)</f>
        <v>0</v>
      </c>
      <c r="OPK97" s="787">
        <f t="shared" si="201"/>
        <v>0</v>
      </c>
      <c r="OPL97" s="787">
        <f t="shared" si="201"/>
        <v>0</v>
      </c>
      <c r="OPM97" s="787">
        <f t="shared" si="201"/>
        <v>0</v>
      </c>
      <c r="OPN97" s="787">
        <f t="shared" si="201"/>
        <v>0</v>
      </c>
      <c r="OPO97" s="787">
        <f t="shared" si="201"/>
        <v>0</v>
      </c>
      <c r="OPP97" s="787">
        <f t="shared" si="201"/>
        <v>0</v>
      </c>
      <c r="OPQ97" s="787">
        <f t="shared" si="201"/>
        <v>0</v>
      </c>
      <c r="OPR97" s="787">
        <f t="shared" si="201"/>
        <v>0</v>
      </c>
      <c r="OPS97" s="787">
        <f t="shared" si="201"/>
        <v>0</v>
      </c>
      <c r="OPT97" s="787">
        <f t="shared" si="201"/>
        <v>0</v>
      </c>
      <c r="OPU97" s="787">
        <f t="shared" si="201"/>
        <v>0</v>
      </c>
      <c r="OPV97" s="787">
        <f t="shared" si="201"/>
        <v>0</v>
      </c>
      <c r="OPW97" s="787">
        <f t="shared" si="201"/>
        <v>0</v>
      </c>
      <c r="OPX97" s="787">
        <f t="shared" si="201"/>
        <v>0</v>
      </c>
      <c r="OPY97" s="787">
        <f t="shared" si="201"/>
        <v>0</v>
      </c>
      <c r="OPZ97" s="787">
        <f t="shared" si="201"/>
        <v>0</v>
      </c>
      <c r="OQA97" s="787">
        <f t="shared" si="201"/>
        <v>0</v>
      </c>
      <c r="OQB97" s="787">
        <f t="shared" si="201"/>
        <v>0</v>
      </c>
      <c r="OQC97" s="787">
        <f t="shared" si="201"/>
        <v>0</v>
      </c>
      <c r="OQD97" s="787">
        <f t="shared" si="201"/>
        <v>0</v>
      </c>
      <c r="OQE97" s="787">
        <f t="shared" si="201"/>
        <v>0</v>
      </c>
      <c r="OQF97" s="787">
        <f t="shared" si="201"/>
        <v>0</v>
      </c>
      <c r="OQG97" s="787">
        <f t="shared" si="201"/>
        <v>0</v>
      </c>
      <c r="OQH97" s="787">
        <f t="shared" si="201"/>
        <v>0</v>
      </c>
      <c r="OQI97" s="787">
        <f t="shared" si="201"/>
        <v>0</v>
      </c>
      <c r="OQJ97" s="787">
        <f t="shared" si="201"/>
        <v>0</v>
      </c>
      <c r="OQK97" s="787">
        <f t="shared" si="201"/>
        <v>0</v>
      </c>
      <c r="OQL97" s="787">
        <f t="shared" si="201"/>
        <v>0</v>
      </c>
      <c r="OQM97" s="787">
        <f t="shared" si="201"/>
        <v>0</v>
      </c>
      <c r="OQN97" s="787">
        <f t="shared" si="201"/>
        <v>0</v>
      </c>
      <c r="OQO97" s="787">
        <f t="shared" si="201"/>
        <v>0</v>
      </c>
      <c r="OQP97" s="787">
        <f t="shared" si="201"/>
        <v>0</v>
      </c>
      <c r="OQQ97" s="787">
        <f t="shared" si="201"/>
        <v>0</v>
      </c>
      <c r="OQR97" s="787">
        <f t="shared" si="201"/>
        <v>0</v>
      </c>
      <c r="OQS97" s="787">
        <f t="shared" si="201"/>
        <v>0</v>
      </c>
      <c r="OQT97" s="787">
        <f t="shared" si="201"/>
        <v>0</v>
      </c>
      <c r="OQU97" s="787">
        <f t="shared" si="201"/>
        <v>0</v>
      </c>
      <c r="OQV97" s="787">
        <f t="shared" si="201"/>
        <v>0</v>
      </c>
      <c r="OQW97" s="787">
        <f t="shared" si="201"/>
        <v>0</v>
      </c>
      <c r="OQX97" s="787">
        <f t="shared" si="201"/>
        <v>0</v>
      </c>
      <c r="OQY97" s="787">
        <f t="shared" si="201"/>
        <v>0</v>
      </c>
      <c r="OQZ97" s="787">
        <f t="shared" si="201"/>
        <v>0</v>
      </c>
      <c r="ORA97" s="787">
        <f t="shared" si="201"/>
        <v>0</v>
      </c>
      <c r="ORB97" s="787">
        <f t="shared" si="201"/>
        <v>0</v>
      </c>
      <c r="ORC97" s="787">
        <f t="shared" si="201"/>
        <v>0</v>
      </c>
      <c r="ORD97" s="787">
        <f t="shared" si="201"/>
        <v>0</v>
      </c>
      <c r="ORE97" s="787">
        <f t="shared" si="201"/>
        <v>0</v>
      </c>
      <c r="ORF97" s="787">
        <f t="shared" si="201"/>
        <v>0</v>
      </c>
      <c r="ORG97" s="787">
        <f t="shared" si="201"/>
        <v>0</v>
      </c>
      <c r="ORH97" s="787">
        <f t="shared" si="201"/>
        <v>0</v>
      </c>
      <c r="ORI97" s="787">
        <f t="shared" si="201"/>
        <v>0</v>
      </c>
      <c r="ORJ97" s="787">
        <f t="shared" si="201"/>
        <v>0</v>
      </c>
      <c r="ORK97" s="787">
        <f t="shared" si="201"/>
        <v>0</v>
      </c>
      <c r="ORL97" s="787">
        <f t="shared" si="201"/>
        <v>0</v>
      </c>
      <c r="ORM97" s="787">
        <f t="shared" si="201"/>
        <v>0</v>
      </c>
      <c r="ORN97" s="787">
        <f t="shared" si="201"/>
        <v>0</v>
      </c>
      <c r="ORO97" s="787">
        <f t="shared" si="201"/>
        <v>0</v>
      </c>
      <c r="ORP97" s="787">
        <f t="shared" si="201"/>
        <v>0</v>
      </c>
      <c r="ORQ97" s="787">
        <f t="shared" si="201"/>
        <v>0</v>
      </c>
      <c r="ORR97" s="787">
        <f t="shared" si="201"/>
        <v>0</v>
      </c>
      <c r="ORS97" s="787">
        <f t="shared" si="201"/>
        <v>0</v>
      </c>
      <c r="ORT97" s="787">
        <f t="shared" si="201"/>
        <v>0</v>
      </c>
      <c r="ORU97" s="787">
        <f t="shared" si="201"/>
        <v>0</v>
      </c>
      <c r="ORV97" s="787">
        <f t="shared" ref="ORV97:OUG97" si="202">SUM(ORV96+ORV98)</f>
        <v>0</v>
      </c>
      <c r="ORW97" s="787">
        <f t="shared" si="202"/>
        <v>0</v>
      </c>
      <c r="ORX97" s="787">
        <f t="shared" si="202"/>
        <v>0</v>
      </c>
      <c r="ORY97" s="787">
        <f t="shared" si="202"/>
        <v>0</v>
      </c>
      <c r="ORZ97" s="787">
        <f t="shared" si="202"/>
        <v>0</v>
      </c>
      <c r="OSA97" s="787">
        <f t="shared" si="202"/>
        <v>0</v>
      </c>
      <c r="OSB97" s="787">
        <f t="shared" si="202"/>
        <v>0</v>
      </c>
      <c r="OSC97" s="787">
        <f t="shared" si="202"/>
        <v>0</v>
      </c>
      <c r="OSD97" s="787">
        <f t="shared" si="202"/>
        <v>0</v>
      </c>
      <c r="OSE97" s="787">
        <f t="shared" si="202"/>
        <v>0</v>
      </c>
      <c r="OSF97" s="787">
        <f t="shared" si="202"/>
        <v>0</v>
      </c>
      <c r="OSG97" s="787">
        <f t="shared" si="202"/>
        <v>0</v>
      </c>
      <c r="OSH97" s="787">
        <f t="shared" si="202"/>
        <v>0</v>
      </c>
      <c r="OSI97" s="787">
        <f t="shared" si="202"/>
        <v>0</v>
      </c>
      <c r="OSJ97" s="787">
        <f t="shared" si="202"/>
        <v>0</v>
      </c>
      <c r="OSK97" s="787">
        <f t="shared" si="202"/>
        <v>0</v>
      </c>
      <c r="OSL97" s="787">
        <f t="shared" si="202"/>
        <v>0</v>
      </c>
      <c r="OSM97" s="787">
        <f t="shared" si="202"/>
        <v>0</v>
      </c>
      <c r="OSN97" s="787">
        <f t="shared" si="202"/>
        <v>0</v>
      </c>
      <c r="OSO97" s="787">
        <f t="shared" si="202"/>
        <v>0</v>
      </c>
      <c r="OSP97" s="787">
        <f t="shared" si="202"/>
        <v>0</v>
      </c>
      <c r="OSQ97" s="787">
        <f t="shared" si="202"/>
        <v>0</v>
      </c>
      <c r="OSR97" s="787">
        <f t="shared" si="202"/>
        <v>0</v>
      </c>
      <c r="OSS97" s="787">
        <f t="shared" si="202"/>
        <v>0</v>
      </c>
      <c r="OST97" s="787">
        <f t="shared" si="202"/>
        <v>0</v>
      </c>
      <c r="OSU97" s="787">
        <f t="shared" si="202"/>
        <v>0</v>
      </c>
      <c r="OSV97" s="787">
        <f t="shared" si="202"/>
        <v>0</v>
      </c>
      <c r="OSW97" s="787">
        <f t="shared" si="202"/>
        <v>0</v>
      </c>
      <c r="OSX97" s="787">
        <f t="shared" si="202"/>
        <v>0</v>
      </c>
      <c r="OSY97" s="787">
        <f t="shared" si="202"/>
        <v>0</v>
      </c>
      <c r="OSZ97" s="787">
        <f t="shared" si="202"/>
        <v>0</v>
      </c>
      <c r="OTA97" s="787">
        <f t="shared" si="202"/>
        <v>0</v>
      </c>
      <c r="OTB97" s="787">
        <f t="shared" si="202"/>
        <v>0</v>
      </c>
      <c r="OTC97" s="787">
        <f t="shared" si="202"/>
        <v>0</v>
      </c>
      <c r="OTD97" s="787">
        <f t="shared" si="202"/>
        <v>0</v>
      </c>
      <c r="OTE97" s="787">
        <f t="shared" si="202"/>
        <v>0</v>
      </c>
      <c r="OTF97" s="787">
        <f t="shared" si="202"/>
        <v>0</v>
      </c>
      <c r="OTG97" s="787">
        <f t="shared" si="202"/>
        <v>0</v>
      </c>
      <c r="OTH97" s="787">
        <f t="shared" si="202"/>
        <v>0</v>
      </c>
      <c r="OTI97" s="787">
        <f t="shared" si="202"/>
        <v>0</v>
      </c>
      <c r="OTJ97" s="787">
        <f t="shared" si="202"/>
        <v>0</v>
      </c>
      <c r="OTK97" s="787">
        <f t="shared" si="202"/>
        <v>0</v>
      </c>
      <c r="OTL97" s="787">
        <f t="shared" si="202"/>
        <v>0</v>
      </c>
      <c r="OTM97" s="787">
        <f t="shared" si="202"/>
        <v>0</v>
      </c>
      <c r="OTN97" s="787">
        <f t="shared" si="202"/>
        <v>0</v>
      </c>
      <c r="OTO97" s="787">
        <f t="shared" si="202"/>
        <v>0</v>
      </c>
      <c r="OTP97" s="787">
        <f t="shared" si="202"/>
        <v>0</v>
      </c>
      <c r="OTQ97" s="787">
        <f t="shared" si="202"/>
        <v>0</v>
      </c>
      <c r="OTR97" s="787">
        <f t="shared" si="202"/>
        <v>0</v>
      </c>
      <c r="OTS97" s="787">
        <f t="shared" si="202"/>
        <v>0</v>
      </c>
      <c r="OTT97" s="787">
        <f t="shared" si="202"/>
        <v>0</v>
      </c>
      <c r="OTU97" s="787">
        <f t="shared" si="202"/>
        <v>0</v>
      </c>
      <c r="OTV97" s="787">
        <f t="shared" si="202"/>
        <v>0</v>
      </c>
      <c r="OTW97" s="787">
        <f t="shared" si="202"/>
        <v>0</v>
      </c>
      <c r="OTX97" s="787">
        <f t="shared" si="202"/>
        <v>0</v>
      </c>
      <c r="OTY97" s="787">
        <f t="shared" si="202"/>
        <v>0</v>
      </c>
      <c r="OTZ97" s="787">
        <f t="shared" si="202"/>
        <v>0</v>
      </c>
      <c r="OUA97" s="787">
        <f t="shared" si="202"/>
        <v>0</v>
      </c>
      <c r="OUB97" s="787">
        <f t="shared" si="202"/>
        <v>0</v>
      </c>
      <c r="OUC97" s="787">
        <f t="shared" si="202"/>
        <v>0</v>
      </c>
      <c r="OUD97" s="787">
        <f t="shared" si="202"/>
        <v>0</v>
      </c>
      <c r="OUE97" s="787">
        <f t="shared" si="202"/>
        <v>0</v>
      </c>
      <c r="OUF97" s="787">
        <f t="shared" si="202"/>
        <v>0</v>
      </c>
      <c r="OUG97" s="787">
        <f t="shared" si="202"/>
        <v>0</v>
      </c>
      <c r="OUH97" s="787">
        <f t="shared" ref="OUH97:OWS97" si="203">SUM(OUH96+OUH98)</f>
        <v>0</v>
      </c>
      <c r="OUI97" s="787">
        <f t="shared" si="203"/>
        <v>0</v>
      </c>
      <c r="OUJ97" s="787">
        <f t="shared" si="203"/>
        <v>0</v>
      </c>
      <c r="OUK97" s="787">
        <f t="shared" si="203"/>
        <v>0</v>
      </c>
      <c r="OUL97" s="787">
        <f t="shared" si="203"/>
        <v>0</v>
      </c>
      <c r="OUM97" s="787">
        <f t="shared" si="203"/>
        <v>0</v>
      </c>
      <c r="OUN97" s="787">
        <f t="shared" si="203"/>
        <v>0</v>
      </c>
      <c r="OUO97" s="787">
        <f t="shared" si="203"/>
        <v>0</v>
      </c>
      <c r="OUP97" s="787">
        <f t="shared" si="203"/>
        <v>0</v>
      </c>
      <c r="OUQ97" s="787">
        <f t="shared" si="203"/>
        <v>0</v>
      </c>
      <c r="OUR97" s="787">
        <f t="shared" si="203"/>
        <v>0</v>
      </c>
      <c r="OUS97" s="787">
        <f t="shared" si="203"/>
        <v>0</v>
      </c>
      <c r="OUT97" s="787">
        <f t="shared" si="203"/>
        <v>0</v>
      </c>
      <c r="OUU97" s="787">
        <f t="shared" si="203"/>
        <v>0</v>
      </c>
      <c r="OUV97" s="787">
        <f t="shared" si="203"/>
        <v>0</v>
      </c>
      <c r="OUW97" s="787">
        <f t="shared" si="203"/>
        <v>0</v>
      </c>
      <c r="OUX97" s="787">
        <f t="shared" si="203"/>
        <v>0</v>
      </c>
      <c r="OUY97" s="787">
        <f t="shared" si="203"/>
        <v>0</v>
      </c>
      <c r="OUZ97" s="787">
        <f t="shared" si="203"/>
        <v>0</v>
      </c>
      <c r="OVA97" s="787">
        <f t="shared" si="203"/>
        <v>0</v>
      </c>
      <c r="OVB97" s="787">
        <f t="shared" si="203"/>
        <v>0</v>
      </c>
      <c r="OVC97" s="787">
        <f t="shared" si="203"/>
        <v>0</v>
      </c>
      <c r="OVD97" s="787">
        <f t="shared" si="203"/>
        <v>0</v>
      </c>
      <c r="OVE97" s="787">
        <f t="shared" si="203"/>
        <v>0</v>
      </c>
      <c r="OVF97" s="787">
        <f t="shared" si="203"/>
        <v>0</v>
      </c>
      <c r="OVG97" s="787">
        <f t="shared" si="203"/>
        <v>0</v>
      </c>
      <c r="OVH97" s="787">
        <f t="shared" si="203"/>
        <v>0</v>
      </c>
      <c r="OVI97" s="787">
        <f t="shared" si="203"/>
        <v>0</v>
      </c>
      <c r="OVJ97" s="787">
        <f t="shared" si="203"/>
        <v>0</v>
      </c>
      <c r="OVK97" s="787">
        <f t="shared" si="203"/>
        <v>0</v>
      </c>
      <c r="OVL97" s="787">
        <f t="shared" si="203"/>
        <v>0</v>
      </c>
      <c r="OVM97" s="787">
        <f t="shared" si="203"/>
        <v>0</v>
      </c>
      <c r="OVN97" s="787">
        <f t="shared" si="203"/>
        <v>0</v>
      </c>
      <c r="OVO97" s="787">
        <f t="shared" si="203"/>
        <v>0</v>
      </c>
      <c r="OVP97" s="787">
        <f t="shared" si="203"/>
        <v>0</v>
      </c>
      <c r="OVQ97" s="787">
        <f t="shared" si="203"/>
        <v>0</v>
      </c>
      <c r="OVR97" s="787">
        <f t="shared" si="203"/>
        <v>0</v>
      </c>
      <c r="OVS97" s="787">
        <f t="shared" si="203"/>
        <v>0</v>
      </c>
      <c r="OVT97" s="787">
        <f t="shared" si="203"/>
        <v>0</v>
      </c>
      <c r="OVU97" s="787">
        <f t="shared" si="203"/>
        <v>0</v>
      </c>
      <c r="OVV97" s="787">
        <f t="shared" si="203"/>
        <v>0</v>
      </c>
      <c r="OVW97" s="787">
        <f t="shared" si="203"/>
        <v>0</v>
      </c>
      <c r="OVX97" s="787">
        <f t="shared" si="203"/>
        <v>0</v>
      </c>
      <c r="OVY97" s="787">
        <f t="shared" si="203"/>
        <v>0</v>
      </c>
      <c r="OVZ97" s="787">
        <f t="shared" si="203"/>
        <v>0</v>
      </c>
      <c r="OWA97" s="787">
        <f t="shared" si="203"/>
        <v>0</v>
      </c>
      <c r="OWB97" s="787">
        <f t="shared" si="203"/>
        <v>0</v>
      </c>
      <c r="OWC97" s="787">
        <f t="shared" si="203"/>
        <v>0</v>
      </c>
      <c r="OWD97" s="787">
        <f t="shared" si="203"/>
        <v>0</v>
      </c>
      <c r="OWE97" s="787">
        <f t="shared" si="203"/>
        <v>0</v>
      </c>
      <c r="OWF97" s="787">
        <f t="shared" si="203"/>
        <v>0</v>
      </c>
      <c r="OWG97" s="787">
        <f t="shared" si="203"/>
        <v>0</v>
      </c>
      <c r="OWH97" s="787">
        <f t="shared" si="203"/>
        <v>0</v>
      </c>
      <c r="OWI97" s="787">
        <f t="shared" si="203"/>
        <v>0</v>
      </c>
      <c r="OWJ97" s="787">
        <f t="shared" si="203"/>
        <v>0</v>
      </c>
      <c r="OWK97" s="787">
        <f t="shared" si="203"/>
        <v>0</v>
      </c>
      <c r="OWL97" s="787">
        <f t="shared" si="203"/>
        <v>0</v>
      </c>
      <c r="OWM97" s="787">
        <f t="shared" si="203"/>
        <v>0</v>
      </c>
      <c r="OWN97" s="787">
        <f t="shared" si="203"/>
        <v>0</v>
      </c>
      <c r="OWO97" s="787">
        <f t="shared" si="203"/>
        <v>0</v>
      </c>
      <c r="OWP97" s="787">
        <f t="shared" si="203"/>
        <v>0</v>
      </c>
      <c r="OWQ97" s="787">
        <f t="shared" si="203"/>
        <v>0</v>
      </c>
      <c r="OWR97" s="787">
        <f t="shared" si="203"/>
        <v>0</v>
      </c>
      <c r="OWS97" s="787">
        <f t="shared" si="203"/>
        <v>0</v>
      </c>
      <c r="OWT97" s="787">
        <f t="shared" ref="OWT97:OZE97" si="204">SUM(OWT96+OWT98)</f>
        <v>0</v>
      </c>
      <c r="OWU97" s="787">
        <f t="shared" si="204"/>
        <v>0</v>
      </c>
      <c r="OWV97" s="787">
        <f t="shared" si="204"/>
        <v>0</v>
      </c>
      <c r="OWW97" s="787">
        <f t="shared" si="204"/>
        <v>0</v>
      </c>
      <c r="OWX97" s="787">
        <f t="shared" si="204"/>
        <v>0</v>
      </c>
      <c r="OWY97" s="787">
        <f t="shared" si="204"/>
        <v>0</v>
      </c>
      <c r="OWZ97" s="787">
        <f t="shared" si="204"/>
        <v>0</v>
      </c>
      <c r="OXA97" s="787">
        <f t="shared" si="204"/>
        <v>0</v>
      </c>
      <c r="OXB97" s="787">
        <f t="shared" si="204"/>
        <v>0</v>
      </c>
      <c r="OXC97" s="787">
        <f t="shared" si="204"/>
        <v>0</v>
      </c>
      <c r="OXD97" s="787">
        <f t="shared" si="204"/>
        <v>0</v>
      </c>
      <c r="OXE97" s="787">
        <f t="shared" si="204"/>
        <v>0</v>
      </c>
      <c r="OXF97" s="787">
        <f t="shared" si="204"/>
        <v>0</v>
      </c>
      <c r="OXG97" s="787">
        <f t="shared" si="204"/>
        <v>0</v>
      </c>
      <c r="OXH97" s="787">
        <f t="shared" si="204"/>
        <v>0</v>
      </c>
      <c r="OXI97" s="787">
        <f t="shared" si="204"/>
        <v>0</v>
      </c>
      <c r="OXJ97" s="787">
        <f t="shared" si="204"/>
        <v>0</v>
      </c>
      <c r="OXK97" s="787">
        <f t="shared" si="204"/>
        <v>0</v>
      </c>
      <c r="OXL97" s="787">
        <f t="shared" si="204"/>
        <v>0</v>
      </c>
      <c r="OXM97" s="787">
        <f t="shared" si="204"/>
        <v>0</v>
      </c>
      <c r="OXN97" s="787">
        <f t="shared" si="204"/>
        <v>0</v>
      </c>
      <c r="OXO97" s="787">
        <f t="shared" si="204"/>
        <v>0</v>
      </c>
      <c r="OXP97" s="787">
        <f t="shared" si="204"/>
        <v>0</v>
      </c>
      <c r="OXQ97" s="787">
        <f t="shared" si="204"/>
        <v>0</v>
      </c>
      <c r="OXR97" s="787">
        <f t="shared" si="204"/>
        <v>0</v>
      </c>
      <c r="OXS97" s="787">
        <f t="shared" si="204"/>
        <v>0</v>
      </c>
      <c r="OXT97" s="787">
        <f t="shared" si="204"/>
        <v>0</v>
      </c>
      <c r="OXU97" s="787">
        <f t="shared" si="204"/>
        <v>0</v>
      </c>
      <c r="OXV97" s="787">
        <f t="shared" si="204"/>
        <v>0</v>
      </c>
      <c r="OXW97" s="787">
        <f t="shared" si="204"/>
        <v>0</v>
      </c>
      <c r="OXX97" s="787">
        <f t="shared" si="204"/>
        <v>0</v>
      </c>
      <c r="OXY97" s="787">
        <f t="shared" si="204"/>
        <v>0</v>
      </c>
      <c r="OXZ97" s="787">
        <f t="shared" si="204"/>
        <v>0</v>
      </c>
      <c r="OYA97" s="787">
        <f t="shared" si="204"/>
        <v>0</v>
      </c>
      <c r="OYB97" s="787">
        <f t="shared" si="204"/>
        <v>0</v>
      </c>
      <c r="OYC97" s="787">
        <f t="shared" si="204"/>
        <v>0</v>
      </c>
      <c r="OYD97" s="787">
        <f t="shared" si="204"/>
        <v>0</v>
      </c>
      <c r="OYE97" s="787">
        <f t="shared" si="204"/>
        <v>0</v>
      </c>
      <c r="OYF97" s="787">
        <f t="shared" si="204"/>
        <v>0</v>
      </c>
      <c r="OYG97" s="787">
        <f t="shared" si="204"/>
        <v>0</v>
      </c>
      <c r="OYH97" s="787">
        <f t="shared" si="204"/>
        <v>0</v>
      </c>
      <c r="OYI97" s="787">
        <f t="shared" si="204"/>
        <v>0</v>
      </c>
      <c r="OYJ97" s="787">
        <f t="shared" si="204"/>
        <v>0</v>
      </c>
      <c r="OYK97" s="787">
        <f t="shared" si="204"/>
        <v>0</v>
      </c>
      <c r="OYL97" s="787">
        <f t="shared" si="204"/>
        <v>0</v>
      </c>
      <c r="OYM97" s="787">
        <f t="shared" si="204"/>
        <v>0</v>
      </c>
      <c r="OYN97" s="787">
        <f t="shared" si="204"/>
        <v>0</v>
      </c>
      <c r="OYO97" s="787">
        <f t="shared" si="204"/>
        <v>0</v>
      </c>
      <c r="OYP97" s="787">
        <f t="shared" si="204"/>
        <v>0</v>
      </c>
      <c r="OYQ97" s="787">
        <f t="shared" si="204"/>
        <v>0</v>
      </c>
      <c r="OYR97" s="787">
        <f t="shared" si="204"/>
        <v>0</v>
      </c>
      <c r="OYS97" s="787">
        <f t="shared" si="204"/>
        <v>0</v>
      </c>
      <c r="OYT97" s="787">
        <f t="shared" si="204"/>
        <v>0</v>
      </c>
      <c r="OYU97" s="787">
        <f t="shared" si="204"/>
        <v>0</v>
      </c>
      <c r="OYV97" s="787">
        <f t="shared" si="204"/>
        <v>0</v>
      </c>
      <c r="OYW97" s="787">
        <f t="shared" si="204"/>
        <v>0</v>
      </c>
      <c r="OYX97" s="787">
        <f t="shared" si="204"/>
        <v>0</v>
      </c>
      <c r="OYY97" s="787">
        <f t="shared" si="204"/>
        <v>0</v>
      </c>
      <c r="OYZ97" s="787">
        <f t="shared" si="204"/>
        <v>0</v>
      </c>
      <c r="OZA97" s="787">
        <f t="shared" si="204"/>
        <v>0</v>
      </c>
      <c r="OZB97" s="787">
        <f t="shared" si="204"/>
        <v>0</v>
      </c>
      <c r="OZC97" s="787">
        <f t="shared" si="204"/>
        <v>0</v>
      </c>
      <c r="OZD97" s="787">
        <f t="shared" si="204"/>
        <v>0</v>
      </c>
      <c r="OZE97" s="787">
        <f t="shared" si="204"/>
        <v>0</v>
      </c>
      <c r="OZF97" s="787">
        <f t="shared" ref="OZF97:PBQ97" si="205">SUM(OZF96+OZF98)</f>
        <v>0</v>
      </c>
      <c r="OZG97" s="787">
        <f t="shared" si="205"/>
        <v>0</v>
      </c>
      <c r="OZH97" s="787">
        <f t="shared" si="205"/>
        <v>0</v>
      </c>
      <c r="OZI97" s="787">
        <f t="shared" si="205"/>
        <v>0</v>
      </c>
      <c r="OZJ97" s="787">
        <f t="shared" si="205"/>
        <v>0</v>
      </c>
      <c r="OZK97" s="787">
        <f t="shared" si="205"/>
        <v>0</v>
      </c>
      <c r="OZL97" s="787">
        <f t="shared" si="205"/>
        <v>0</v>
      </c>
      <c r="OZM97" s="787">
        <f t="shared" si="205"/>
        <v>0</v>
      </c>
      <c r="OZN97" s="787">
        <f t="shared" si="205"/>
        <v>0</v>
      </c>
      <c r="OZO97" s="787">
        <f t="shared" si="205"/>
        <v>0</v>
      </c>
      <c r="OZP97" s="787">
        <f t="shared" si="205"/>
        <v>0</v>
      </c>
      <c r="OZQ97" s="787">
        <f t="shared" si="205"/>
        <v>0</v>
      </c>
      <c r="OZR97" s="787">
        <f t="shared" si="205"/>
        <v>0</v>
      </c>
      <c r="OZS97" s="787">
        <f t="shared" si="205"/>
        <v>0</v>
      </c>
      <c r="OZT97" s="787">
        <f t="shared" si="205"/>
        <v>0</v>
      </c>
      <c r="OZU97" s="787">
        <f t="shared" si="205"/>
        <v>0</v>
      </c>
      <c r="OZV97" s="787">
        <f t="shared" si="205"/>
        <v>0</v>
      </c>
      <c r="OZW97" s="787">
        <f t="shared" si="205"/>
        <v>0</v>
      </c>
      <c r="OZX97" s="787">
        <f t="shared" si="205"/>
        <v>0</v>
      </c>
      <c r="OZY97" s="787">
        <f t="shared" si="205"/>
        <v>0</v>
      </c>
      <c r="OZZ97" s="787">
        <f t="shared" si="205"/>
        <v>0</v>
      </c>
      <c r="PAA97" s="787">
        <f t="shared" si="205"/>
        <v>0</v>
      </c>
      <c r="PAB97" s="787">
        <f t="shared" si="205"/>
        <v>0</v>
      </c>
      <c r="PAC97" s="787">
        <f t="shared" si="205"/>
        <v>0</v>
      </c>
      <c r="PAD97" s="787">
        <f t="shared" si="205"/>
        <v>0</v>
      </c>
      <c r="PAE97" s="787">
        <f t="shared" si="205"/>
        <v>0</v>
      </c>
      <c r="PAF97" s="787">
        <f t="shared" si="205"/>
        <v>0</v>
      </c>
      <c r="PAG97" s="787">
        <f t="shared" si="205"/>
        <v>0</v>
      </c>
      <c r="PAH97" s="787">
        <f t="shared" si="205"/>
        <v>0</v>
      </c>
      <c r="PAI97" s="787">
        <f t="shared" si="205"/>
        <v>0</v>
      </c>
      <c r="PAJ97" s="787">
        <f t="shared" si="205"/>
        <v>0</v>
      </c>
      <c r="PAK97" s="787">
        <f t="shared" si="205"/>
        <v>0</v>
      </c>
      <c r="PAL97" s="787">
        <f t="shared" si="205"/>
        <v>0</v>
      </c>
      <c r="PAM97" s="787">
        <f t="shared" si="205"/>
        <v>0</v>
      </c>
      <c r="PAN97" s="787">
        <f t="shared" si="205"/>
        <v>0</v>
      </c>
      <c r="PAO97" s="787">
        <f t="shared" si="205"/>
        <v>0</v>
      </c>
      <c r="PAP97" s="787">
        <f t="shared" si="205"/>
        <v>0</v>
      </c>
      <c r="PAQ97" s="787">
        <f t="shared" si="205"/>
        <v>0</v>
      </c>
      <c r="PAR97" s="787">
        <f t="shared" si="205"/>
        <v>0</v>
      </c>
      <c r="PAS97" s="787">
        <f t="shared" si="205"/>
        <v>0</v>
      </c>
      <c r="PAT97" s="787">
        <f t="shared" si="205"/>
        <v>0</v>
      </c>
      <c r="PAU97" s="787">
        <f t="shared" si="205"/>
        <v>0</v>
      </c>
      <c r="PAV97" s="787">
        <f t="shared" si="205"/>
        <v>0</v>
      </c>
      <c r="PAW97" s="787">
        <f t="shared" si="205"/>
        <v>0</v>
      </c>
      <c r="PAX97" s="787">
        <f t="shared" si="205"/>
        <v>0</v>
      </c>
      <c r="PAY97" s="787">
        <f t="shared" si="205"/>
        <v>0</v>
      </c>
      <c r="PAZ97" s="787">
        <f t="shared" si="205"/>
        <v>0</v>
      </c>
      <c r="PBA97" s="787">
        <f t="shared" si="205"/>
        <v>0</v>
      </c>
      <c r="PBB97" s="787">
        <f t="shared" si="205"/>
        <v>0</v>
      </c>
      <c r="PBC97" s="787">
        <f t="shared" si="205"/>
        <v>0</v>
      </c>
      <c r="PBD97" s="787">
        <f t="shared" si="205"/>
        <v>0</v>
      </c>
      <c r="PBE97" s="787">
        <f t="shared" si="205"/>
        <v>0</v>
      </c>
      <c r="PBF97" s="787">
        <f t="shared" si="205"/>
        <v>0</v>
      </c>
      <c r="PBG97" s="787">
        <f t="shared" si="205"/>
        <v>0</v>
      </c>
      <c r="PBH97" s="787">
        <f t="shared" si="205"/>
        <v>0</v>
      </c>
      <c r="PBI97" s="787">
        <f t="shared" si="205"/>
        <v>0</v>
      </c>
      <c r="PBJ97" s="787">
        <f t="shared" si="205"/>
        <v>0</v>
      </c>
      <c r="PBK97" s="787">
        <f t="shared" si="205"/>
        <v>0</v>
      </c>
      <c r="PBL97" s="787">
        <f t="shared" si="205"/>
        <v>0</v>
      </c>
      <c r="PBM97" s="787">
        <f t="shared" si="205"/>
        <v>0</v>
      </c>
      <c r="PBN97" s="787">
        <f t="shared" si="205"/>
        <v>0</v>
      </c>
      <c r="PBO97" s="787">
        <f t="shared" si="205"/>
        <v>0</v>
      </c>
      <c r="PBP97" s="787">
        <f t="shared" si="205"/>
        <v>0</v>
      </c>
      <c r="PBQ97" s="787">
        <f t="shared" si="205"/>
        <v>0</v>
      </c>
      <c r="PBR97" s="787">
        <f t="shared" ref="PBR97:PEC97" si="206">SUM(PBR96+PBR98)</f>
        <v>0</v>
      </c>
      <c r="PBS97" s="787">
        <f t="shared" si="206"/>
        <v>0</v>
      </c>
      <c r="PBT97" s="787">
        <f t="shared" si="206"/>
        <v>0</v>
      </c>
      <c r="PBU97" s="787">
        <f t="shared" si="206"/>
        <v>0</v>
      </c>
      <c r="PBV97" s="787">
        <f t="shared" si="206"/>
        <v>0</v>
      </c>
      <c r="PBW97" s="787">
        <f t="shared" si="206"/>
        <v>0</v>
      </c>
      <c r="PBX97" s="787">
        <f t="shared" si="206"/>
        <v>0</v>
      </c>
      <c r="PBY97" s="787">
        <f t="shared" si="206"/>
        <v>0</v>
      </c>
      <c r="PBZ97" s="787">
        <f t="shared" si="206"/>
        <v>0</v>
      </c>
      <c r="PCA97" s="787">
        <f t="shared" si="206"/>
        <v>0</v>
      </c>
      <c r="PCB97" s="787">
        <f t="shared" si="206"/>
        <v>0</v>
      </c>
      <c r="PCC97" s="787">
        <f t="shared" si="206"/>
        <v>0</v>
      </c>
      <c r="PCD97" s="787">
        <f t="shared" si="206"/>
        <v>0</v>
      </c>
      <c r="PCE97" s="787">
        <f t="shared" si="206"/>
        <v>0</v>
      </c>
      <c r="PCF97" s="787">
        <f t="shared" si="206"/>
        <v>0</v>
      </c>
      <c r="PCG97" s="787">
        <f t="shared" si="206"/>
        <v>0</v>
      </c>
      <c r="PCH97" s="787">
        <f t="shared" si="206"/>
        <v>0</v>
      </c>
      <c r="PCI97" s="787">
        <f t="shared" si="206"/>
        <v>0</v>
      </c>
      <c r="PCJ97" s="787">
        <f t="shared" si="206"/>
        <v>0</v>
      </c>
      <c r="PCK97" s="787">
        <f t="shared" si="206"/>
        <v>0</v>
      </c>
      <c r="PCL97" s="787">
        <f t="shared" si="206"/>
        <v>0</v>
      </c>
      <c r="PCM97" s="787">
        <f t="shared" si="206"/>
        <v>0</v>
      </c>
      <c r="PCN97" s="787">
        <f t="shared" si="206"/>
        <v>0</v>
      </c>
      <c r="PCO97" s="787">
        <f t="shared" si="206"/>
        <v>0</v>
      </c>
      <c r="PCP97" s="787">
        <f t="shared" si="206"/>
        <v>0</v>
      </c>
      <c r="PCQ97" s="787">
        <f t="shared" si="206"/>
        <v>0</v>
      </c>
      <c r="PCR97" s="787">
        <f t="shared" si="206"/>
        <v>0</v>
      </c>
      <c r="PCS97" s="787">
        <f t="shared" si="206"/>
        <v>0</v>
      </c>
      <c r="PCT97" s="787">
        <f t="shared" si="206"/>
        <v>0</v>
      </c>
      <c r="PCU97" s="787">
        <f t="shared" si="206"/>
        <v>0</v>
      </c>
      <c r="PCV97" s="787">
        <f t="shared" si="206"/>
        <v>0</v>
      </c>
      <c r="PCW97" s="787">
        <f t="shared" si="206"/>
        <v>0</v>
      </c>
      <c r="PCX97" s="787">
        <f t="shared" si="206"/>
        <v>0</v>
      </c>
      <c r="PCY97" s="787">
        <f t="shared" si="206"/>
        <v>0</v>
      </c>
      <c r="PCZ97" s="787">
        <f t="shared" si="206"/>
        <v>0</v>
      </c>
      <c r="PDA97" s="787">
        <f t="shared" si="206"/>
        <v>0</v>
      </c>
      <c r="PDB97" s="787">
        <f t="shared" si="206"/>
        <v>0</v>
      </c>
      <c r="PDC97" s="787">
        <f t="shared" si="206"/>
        <v>0</v>
      </c>
      <c r="PDD97" s="787">
        <f t="shared" si="206"/>
        <v>0</v>
      </c>
      <c r="PDE97" s="787">
        <f t="shared" si="206"/>
        <v>0</v>
      </c>
      <c r="PDF97" s="787">
        <f t="shared" si="206"/>
        <v>0</v>
      </c>
      <c r="PDG97" s="787">
        <f t="shared" si="206"/>
        <v>0</v>
      </c>
      <c r="PDH97" s="787">
        <f t="shared" si="206"/>
        <v>0</v>
      </c>
      <c r="PDI97" s="787">
        <f t="shared" si="206"/>
        <v>0</v>
      </c>
      <c r="PDJ97" s="787">
        <f t="shared" si="206"/>
        <v>0</v>
      </c>
      <c r="PDK97" s="787">
        <f t="shared" si="206"/>
        <v>0</v>
      </c>
      <c r="PDL97" s="787">
        <f t="shared" si="206"/>
        <v>0</v>
      </c>
      <c r="PDM97" s="787">
        <f t="shared" si="206"/>
        <v>0</v>
      </c>
      <c r="PDN97" s="787">
        <f t="shared" si="206"/>
        <v>0</v>
      </c>
      <c r="PDO97" s="787">
        <f t="shared" si="206"/>
        <v>0</v>
      </c>
      <c r="PDP97" s="787">
        <f t="shared" si="206"/>
        <v>0</v>
      </c>
      <c r="PDQ97" s="787">
        <f t="shared" si="206"/>
        <v>0</v>
      </c>
      <c r="PDR97" s="787">
        <f t="shared" si="206"/>
        <v>0</v>
      </c>
      <c r="PDS97" s="787">
        <f t="shared" si="206"/>
        <v>0</v>
      </c>
      <c r="PDT97" s="787">
        <f t="shared" si="206"/>
        <v>0</v>
      </c>
      <c r="PDU97" s="787">
        <f t="shared" si="206"/>
        <v>0</v>
      </c>
      <c r="PDV97" s="787">
        <f t="shared" si="206"/>
        <v>0</v>
      </c>
      <c r="PDW97" s="787">
        <f t="shared" si="206"/>
        <v>0</v>
      </c>
      <c r="PDX97" s="787">
        <f t="shared" si="206"/>
        <v>0</v>
      </c>
      <c r="PDY97" s="787">
        <f t="shared" si="206"/>
        <v>0</v>
      </c>
      <c r="PDZ97" s="787">
        <f t="shared" si="206"/>
        <v>0</v>
      </c>
      <c r="PEA97" s="787">
        <f t="shared" si="206"/>
        <v>0</v>
      </c>
      <c r="PEB97" s="787">
        <f t="shared" si="206"/>
        <v>0</v>
      </c>
      <c r="PEC97" s="787">
        <f t="shared" si="206"/>
        <v>0</v>
      </c>
      <c r="PED97" s="787">
        <f t="shared" ref="PED97:PGO97" si="207">SUM(PED96+PED98)</f>
        <v>0</v>
      </c>
      <c r="PEE97" s="787">
        <f t="shared" si="207"/>
        <v>0</v>
      </c>
      <c r="PEF97" s="787">
        <f t="shared" si="207"/>
        <v>0</v>
      </c>
      <c r="PEG97" s="787">
        <f t="shared" si="207"/>
        <v>0</v>
      </c>
      <c r="PEH97" s="787">
        <f t="shared" si="207"/>
        <v>0</v>
      </c>
      <c r="PEI97" s="787">
        <f t="shared" si="207"/>
        <v>0</v>
      </c>
      <c r="PEJ97" s="787">
        <f t="shared" si="207"/>
        <v>0</v>
      </c>
      <c r="PEK97" s="787">
        <f t="shared" si="207"/>
        <v>0</v>
      </c>
      <c r="PEL97" s="787">
        <f t="shared" si="207"/>
        <v>0</v>
      </c>
      <c r="PEM97" s="787">
        <f t="shared" si="207"/>
        <v>0</v>
      </c>
      <c r="PEN97" s="787">
        <f t="shared" si="207"/>
        <v>0</v>
      </c>
      <c r="PEO97" s="787">
        <f t="shared" si="207"/>
        <v>0</v>
      </c>
      <c r="PEP97" s="787">
        <f t="shared" si="207"/>
        <v>0</v>
      </c>
      <c r="PEQ97" s="787">
        <f t="shared" si="207"/>
        <v>0</v>
      </c>
      <c r="PER97" s="787">
        <f t="shared" si="207"/>
        <v>0</v>
      </c>
      <c r="PES97" s="787">
        <f t="shared" si="207"/>
        <v>0</v>
      </c>
      <c r="PET97" s="787">
        <f t="shared" si="207"/>
        <v>0</v>
      </c>
      <c r="PEU97" s="787">
        <f t="shared" si="207"/>
        <v>0</v>
      </c>
      <c r="PEV97" s="787">
        <f t="shared" si="207"/>
        <v>0</v>
      </c>
      <c r="PEW97" s="787">
        <f t="shared" si="207"/>
        <v>0</v>
      </c>
      <c r="PEX97" s="787">
        <f t="shared" si="207"/>
        <v>0</v>
      </c>
      <c r="PEY97" s="787">
        <f t="shared" si="207"/>
        <v>0</v>
      </c>
      <c r="PEZ97" s="787">
        <f t="shared" si="207"/>
        <v>0</v>
      </c>
      <c r="PFA97" s="787">
        <f t="shared" si="207"/>
        <v>0</v>
      </c>
      <c r="PFB97" s="787">
        <f t="shared" si="207"/>
        <v>0</v>
      </c>
      <c r="PFC97" s="787">
        <f t="shared" si="207"/>
        <v>0</v>
      </c>
      <c r="PFD97" s="787">
        <f t="shared" si="207"/>
        <v>0</v>
      </c>
      <c r="PFE97" s="787">
        <f t="shared" si="207"/>
        <v>0</v>
      </c>
      <c r="PFF97" s="787">
        <f t="shared" si="207"/>
        <v>0</v>
      </c>
      <c r="PFG97" s="787">
        <f t="shared" si="207"/>
        <v>0</v>
      </c>
      <c r="PFH97" s="787">
        <f t="shared" si="207"/>
        <v>0</v>
      </c>
      <c r="PFI97" s="787">
        <f t="shared" si="207"/>
        <v>0</v>
      </c>
      <c r="PFJ97" s="787">
        <f t="shared" si="207"/>
        <v>0</v>
      </c>
      <c r="PFK97" s="787">
        <f t="shared" si="207"/>
        <v>0</v>
      </c>
      <c r="PFL97" s="787">
        <f t="shared" si="207"/>
        <v>0</v>
      </c>
      <c r="PFM97" s="787">
        <f t="shared" si="207"/>
        <v>0</v>
      </c>
      <c r="PFN97" s="787">
        <f t="shared" si="207"/>
        <v>0</v>
      </c>
      <c r="PFO97" s="787">
        <f t="shared" si="207"/>
        <v>0</v>
      </c>
      <c r="PFP97" s="787">
        <f t="shared" si="207"/>
        <v>0</v>
      </c>
      <c r="PFQ97" s="787">
        <f t="shared" si="207"/>
        <v>0</v>
      </c>
      <c r="PFR97" s="787">
        <f t="shared" si="207"/>
        <v>0</v>
      </c>
      <c r="PFS97" s="787">
        <f t="shared" si="207"/>
        <v>0</v>
      </c>
      <c r="PFT97" s="787">
        <f t="shared" si="207"/>
        <v>0</v>
      </c>
      <c r="PFU97" s="787">
        <f t="shared" si="207"/>
        <v>0</v>
      </c>
      <c r="PFV97" s="787">
        <f t="shared" si="207"/>
        <v>0</v>
      </c>
      <c r="PFW97" s="787">
        <f t="shared" si="207"/>
        <v>0</v>
      </c>
      <c r="PFX97" s="787">
        <f t="shared" si="207"/>
        <v>0</v>
      </c>
      <c r="PFY97" s="787">
        <f t="shared" si="207"/>
        <v>0</v>
      </c>
      <c r="PFZ97" s="787">
        <f t="shared" si="207"/>
        <v>0</v>
      </c>
      <c r="PGA97" s="787">
        <f t="shared" si="207"/>
        <v>0</v>
      </c>
      <c r="PGB97" s="787">
        <f t="shared" si="207"/>
        <v>0</v>
      </c>
      <c r="PGC97" s="787">
        <f t="shared" si="207"/>
        <v>0</v>
      </c>
      <c r="PGD97" s="787">
        <f t="shared" si="207"/>
        <v>0</v>
      </c>
      <c r="PGE97" s="787">
        <f t="shared" si="207"/>
        <v>0</v>
      </c>
      <c r="PGF97" s="787">
        <f t="shared" si="207"/>
        <v>0</v>
      </c>
      <c r="PGG97" s="787">
        <f t="shared" si="207"/>
        <v>0</v>
      </c>
      <c r="PGH97" s="787">
        <f t="shared" si="207"/>
        <v>0</v>
      </c>
      <c r="PGI97" s="787">
        <f t="shared" si="207"/>
        <v>0</v>
      </c>
      <c r="PGJ97" s="787">
        <f t="shared" si="207"/>
        <v>0</v>
      </c>
      <c r="PGK97" s="787">
        <f t="shared" si="207"/>
        <v>0</v>
      </c>
      <c r="PGL97" s="787">
        <f t="shared" si="207"/>
        <v>0</v>
      </c>
      <c r="PGM97" s="787">
        <f t="shared" si="207"/>
        <v>0</v>
      </c>
      <c r="PGN97" s="787">
        <f t="shared" si="207"/>
        <v>0</v>
      </c>
      <c r="PGO97" s="787">
        <f t="shared" si="207"/>
        <v>0</v>
      </c>
      <c r="PGP97" s="787">
        <f t="shared" ref="PGP97:PJA97" si="208">SUM(PGP96+PGP98)</f>
        <v>0</v>
      </c>
      <c r="PGQ97" s="787">
        <f t="shared" si="208"/>
        <v>0</v>
      </c>
      <c r="PGR97" s="787">
        <f t="shared" si="208"/>
        <v>0</v>
      </c>
      <c r="PGS97" s="787">
        <f t="shared" si="208"/>
        <v>0</v>
      </c>
      <c r="PGT97" s="787">
        <f t="shared" si="208"/>
        <v>0</v>
      </c>
      <c r="PGU97" s="787">
        <f t="shared" si="208"/>
        <v>0</v>
      </c>
      <c r="PGV97" s="787">
        <f t="shared" si="208"/>
        <v>0</v>
      </c>
      <c r="PGW97" s="787">
        <f t="shared" si="208"/>
        <v>0</v>
      </c>
      <c r="PGX97" s="787">
        <f t="shared" si="208"/>
        <v>0</v>
      </c>
      <c r="PGY97" s="787">
        <f t="shared" si="208"/>
        <v>0</v>
      </c>
      <c r="PGZ97" s="787">
        <f t="shared" si="208"/>
        <v>0</v>
      </c>
      <c r="PHA97" s="787">
        <f t="shared" si="208"/>
        <v>0</v>
      </c>
      <c r="PHB97" s="787">
        <f t="shared" si="208"/>
        <v>0</v>
      </c>
      <c r="PHC97" s="787">
        <f t="shared" si="208"/>
        <v>0</v>
      </c>
      <c r="PHD97" s="787">
        <f t="shared" si="208"/>
        <v>0</v>
      </c>
      <c r="PHE97" s="787">
        <f t="shared" si="208"/>
        <v>0</v>
      </c>
      <c r="PHF97" s="787">
        <f t="shared" si="208"/>
        <v>0</v>
      </c>
      <c r="PHG97" s="787">
        <f t="shared" si="208"/>
        <v>0</v>
      </c>
      <c r="PHH97" s="787">
        <f t="shared" si="208"/>
        <v>0</v>
      </c>
      <c r="PHI97" s="787">
        <f t="shared" si="208"/>
        <v>0</v>
      </c>
      <c r="PHJ97" s="787">
        <f t="shared" si="208"/>
        <v>0</v>
      </c>
      <c r="PHK97" s="787">
        <f t="shared" si="208"/>
        <v>0</v>
      </c>
      <c r="PHL97" s="787">
        <f t="shared" si="208"/>
        <v>0</v>
      </c>
      <c r="PHM97" s="787">
        <f t="shared" si="208"/>
        <v>0</v>
      </c>
      <c r="PHN97" s="787">
        <f t="shared" si="208"/>
        <v>0</v>
      </c>
      <c r="PHO97" s="787">
        <f t="shared" si="208"/>
        <v>0</v>
      </c>
      <c r="PHP97" s="787">
        <f t="shared" si="208"/>
        <v>0</v>
      </c>
      <c r="PHQ97" s="787">
        <f t="shared" si="208"/>
        <v>0</v>
      </c>
      <c r="PHR97" s="787">
        <f t="shared" si="208"/>
        <v>0</v>
      </c>
      <c r="PHS97" s="787">
        <f t="shared" si="208"/>
        <v>0</v>
      </c>
      <c r="PHT97" s="787">
        <f t="shared" si="208"/>
        <v>0</v>
      </c>
      <c r="PHU97" s="787">
        <f t="shared" si="208"/>
        <v>0</v>
      </c>
      <c r="PHV97" s="787">
        <f t="shared" si="208"/>
        <v>0</v>
      </c>
      <c r="PHW97" s="787">
        <f t="shared" si="208"/>
        <v>0</v>
      </c>
      <c r="PHX97" s="787">
        <f t="shared" si="208"/>
        <v>0</v>
      </c>
      <c r="PHY97" s="787">
        <f t="shared" si="208"/>
        <v>0</v>
      </c>
      <c r="PHZ97" s="787">
        <f t="shared" si="208"/>
        <v>0</v>
      </c>
      <c r="PIA97" s="787">
        <f t="shared" si="208"/>
        <v>0</v>
      </c>
      <c r="PIB97" s="787">
        <f t="shared" si="208"/>
        <v>0</v>
      </c>
      <c r="PIC97" s="787">
        <f t="shared" si="208"/>
        <v>0</v>
      </c>
      <c r="PID97" s="787">
        <f t="shared" si="208"/>
        <v>0</v>
      </c>
      <c r="PIE97" s="787">
        <f t="shared" si="208"/>
        <v>0</v>
      </c>
      <c r="PIF97" s="787">
        <f t="shared" si="208"/>
        <v>0</v>
      </c>
      <c r="PIG97" s="787">
        <f t="shared" si="208"/>
        <v>0</v>
      </c>
      <c r="PIH97" s="787">
        <f t="shared" si="208"/>
        <v>0</v>
      </c>
      <c r="PII97" s="787">
        <f t="shared" si="208"/>
        <v>0</v>
      </c>
      <c r="PIJ97" s="787">
        <f t="shared" si="208"/>
        <v>0</v>
      </c>
      <c r="PIK97" s="787">
        <f t="shared" si="208"/>
        <v>0</v>
      </c>
      <c r="PIL97" s="787">
        <f t="shared" si="208"/>
        <v>0</v>
      </c>
      <c r="PIM97" s="787">
        <f t="shared" si="208"/>
        <v>0</v>
      </c>
      <c r="PIN97" s="787">
        <f t="shared" si="208"/>
        <v>0</v>
      </c>
      <c r="PIO97" s="787">
        <f t="shared" si="208"/>
        <v>0</v>
      </c>
      <c r="PIP97" s="787">
        <f t="shared" si="208"/>
        <v>0</v>
      </c>
      <c r="PIQ97" s="787">
        <f t="shared" si="208"/>
        <v>0</v>
      </c>
      <c r="PIR97" s="787">
        <f t="shared" si="208"/>
        <v>0</v>
      </c>
      <c r="PIS97" s="787">
        <f t="shared" si="208"/>
        <v>0</v>
      </c>
      <c r="PIT97" s="787">
        <f t="shared" si="208"/>
        <v>0</v>
      </c>
      <c r="PIU97" s="787">
        <f t="shared" si="208"/>
        <v>0</v>
      </c>
      <c r="PIV97" s="787">
        <f t="shared" si="208"/>
        <v>0</v>
      </c>
      <c r="PIW97" s="787">
        <f t="shared" si="208"/>
        <v>0</v>
      </c>
      <c r="PIX97" s="787">
        <f t="shared" si="208"/>
        <v>0</v>
      </c>
      <c r="PIY97" s="787">
        <f t="shared" si="208"/>
        <v>0</v>
      </c>
      <c r="PIZ97" s="787">
        <f t="shared" si="208"/>
        <v>0</v>
      </c>
      <c r="PJA97" s="787">
        <f t="shared" si="208"/>
        <v>0</v>
      </c>
      <c r="PJB97" s="787">
        <f t="shared" ref="PJB97:PLM97" si="209">SUM(PJB96+PJB98)</f>
        <v>0</v>
      </c>
      <c r="PJC97" s="787">
        <f t="shared" si="209"/>
        <v>0</v>
      </c>
      <c r="PJD97" s="787">
        <f t="shared" si="209"/>
        <v>0</v>
      </c>
      <c r="PJE97" s="787">
        <f t="shared" si="209"/>
        <v>0</v>
      </c>
      <c r="PJF97" s="787">
        <f t="shared" si="209"/>
        <v>0</v>
      </c>
      <c r="PJG97" s="787">
        <f t="shared" si="209"/>
        <v>0</v>
      </c>
      <c r="PJH97" s="787">
        <f t="shared" si="209"/>
        <v>0</v>
      </c>
      <c r="PJI97" s="787">
        <f t="shared" si="209"/>
        <v>0</v>
      </c>
      <c r="PJJ97" s="787">
        <f t="shared" si="209"/>
        <v>0</v>
      </c>
      <c r="PJK97" s="787">
        <f t="shared" si="209"/>
        <v>0</v>
      </c>
      <c r="PJL97" s="787">
        <f t="shared" si="209"/>
        <v>0</v>
      </c>
      <c r="PJM97" s="787">
        <f t="shared" si="209"/>
        <v>0</v>
      </c>
      <c r="PJN97" s="787">
        <f t="shared" si="209"/>
        <v>0</v>
      </c>
      <c r="PJO97" s="787">
        <f t="shared" si="209"/>
        <v>0</v>
      </c>
      <c r="PJP97" s="787">
        <f t="shared" si="209"/>
        <v>0</v>
      </c>
      <c r="PJQ97" s="787">
        <f t="shared" si="209"/>
        <v>0</v>
      </c>
      <c r="PJR97" s="787">
        <f t="shared" si="209"/>
        <v>0</v>
      </c>
      <c r="PJS97" s="787">
        <f t="shared" si="209"/>
        <v>0</v>
      </c>
      <c r="PJT97" s="787">
        <f t="shared" si="209"/>
        <v>0</v>
      </c>
      <c r="PJU97" s="787">
        <f t="shared" si="209"/>
        <v>0</v>
      </c>
      <c r="PJV97" s="787">
        <f t="shared" si="209"/>
        <v>0</v>
      </c>
      <c r="PJW97" s="787">
        <f t="shared" si="209"/>
        <v>0</v>
      </c>
      <c r="PJX97" s="787">
        <f t="shared" si="209"/>
        <v>0</v>
      </c>
      <c r="PJY97" s="787">
        <f t="shared" si="209"/>
        <v>0</v>
      </c>
      <c r="PJZ97" s="787">
        <f t="shared" si="209"/>
        <v>0</v>
      </c>
      <c r="PKA97" s="787">
        <f t="shared" si="209"/>
        <v>0</v>
      </c>
      <c r="PKB97" s="787">
        <f t="shared" si="209"/>
        <v>0</v>
      </c>
      <c r="PKC97" s="787">
        <f t="shared" si="209"/>
        <v>0</v>
      </c>
      <c r="PKD97" s="787">
        <f t="shared" si="209"/>
        <v>0</v>
      </c>
      <c r="PKE97" s="787">
        <f t="shared" si="209"/>
        <v>0</v>
      </c>
      <c r="PKF97" s="787">
        <f t="shared" si="209"/>
        <v>0</v>
      </c>
      <c r="PKG97" s="787">
        <f t="shared" si="209"/>
        <v>0</v>
      </c>
      <c r="PKH97" s="787">
        <f t="shared" si="209"/>
        <v>0</v>
      </c>
      <c r="PKI97" s="787">
        <f t="shared" si="209"/>
        <v>0</v>
      </c>
      <c r="PKJ97" s="787">
        <f t="shared" si="209"/>
        <v>0</v>
      </c>
      <c r="PKK97" s="787">
        <f t="shared" si="209"/>
        <v>0</v>
      </c>
      <c r="PKL97" s="787">
        <f t="shared" si="209"/>
        <v>0</v>
      </c>
      <c r="PKM97" s="787">
        <f t="shared" si="209"/>
        <v>0</v>
      </c>
      <c r="PKN97" s="787">
        <f t="shared" si="209"/>
        <v>0</v>
      </c>
      <c r="PKO97" s="787">
        <f t="shared" si="209"/>
        <v>0</v>
      </c>
      <c r="PKP97" s="787">
        <f t="shared" si="209"/>
        <v>0</v>
      </c>
      <c r="PKQ97" s="787">
        <f t="shared" si="209"/>
        <v>0</v>
      </c>
      <c r="PKR97" s="787">
        <f t="shared" si="209"/>
        <v>0</v>
      </c>
      <c r="PKS97" s="787">
        <f t="shared" si="209"/>
        <v>0</v>
      </c>
      <c r="PKT97" s="787">
        <f t="shared" si="209"/>
        <v>0</v>
      </c>
      <c r="PKU97" s="787">
        <f t="shared" si="209"/>
        <v>0</v>
      </c>
      <c r="PKV97" s="787">
        <f t="shared" si="209"/>
        <v>0</v>
      </c>
      <c r="PKW97" s="787">
        <f t="shared" si="209"/>
        <v>0</v>
      </c>
      <c r="PKX97" s="787">
        <f t="shared" si="209"/>
        <v>0</v>
      </c>
      <c r="PKY97" s="787">
        <f t="shared" si="209"/>
        <v>0</v>
      </c>
      <c r="PKZ97" s="787">
        <f t="shared" si="209"/>
        <v>0</v>
      </c>
      <c r="PLA97" s="787">
        <f t="shared" si="209"/>
        <v>0</v>
      </c>
      <c r="PLB97" s="787">
        <f t="shared" si="209"/>
        <v>0</v>
      </c>
      <c r="PLC97" s="787">
        <f t="shared" si="209"/>
        <v>0</v>
      </c>
      <c r="PLD97" s="787">
        <f t="shared" si="209"/>
        <v>0</v>
      </c>
      <c r="PLE97" s="787">
        <f t="shared" si="209"/>
        <v>0</v>
      </c>
      <c r="PLF97" s="787">
        <f t="shared" si="209"/>
        <v>0</v>
      </c>
      <c r="PLG97" s="787">
        <f t="shared" si="209"/>
        <v>0</v>
      </c>
      <c r="PLH97" s="787">
        <f t="shared" si="209"/>
        <v>0</v>
      </c>
      <c r="PLI97" s="787">
        <f t="shared" si="209"/>
        <v>0</v>
      </c>
      <c r="PLJ97" s="787">
        <f t="shared" si="209"/>
        <v>0</v>
      </c>
      <c r="PLK97" s="787">
        <f t="shared" si="209"/>
        <v>0</v>
      </c>
      <c r="PLL97" s="787">
        <f t="shared" si="209"/>
        <v>0</v>
      </c>
      <c r="PLM97" s="787">
        <f t="shared" si="209"/>
        <v>0</v>
      </c>
      <c r="PLN97" s="787">
        <f t="shared" ref="PLN97:PNY97" si="210">SUM(PLN96+PLN98)</f>
        <v>0</v>
      </c>
      <c r="PLO97" s="787">
        <f t="shared" si="210"/>
        <v>0</v>
      </c>
      <c r="PLP97" s="787">
        <f t="shared" si="210"/>
        <v>0</v>
      </c>
      <c r="PLQ97" s="787">
        <f t="shared" si="210"/>
        <v>0</v>
      </c>
      <c r="PLR97" s="787">
        <f t="shared" si="210"/>
        <v>0</v>
      </c>
      <c r="PLS97" s="787">
        <f t="shared" si="210"/>
        <v>0</v>
      </c>
      <c r="PLT97" s="787">
        <f t="shared" si="210"/>
        <v>0</v>
      </c>
      <c r="PLU97" s="787">
        <f t="shared" si="210"/>
        <v>0</v>
      </c>
      <c r="PLV97" s="787">
        <f t="shared" si="210"/>
        <v>0</v>
      </c>
      <c r="PLW97" s="787">
        <f t="shared" si="210"/>
        <v>0</v>
      </c>
      <c r="PLX97" s="787">
        <f t="shared" si="210"/>
        <v>0</v>
      </c>
      <c r="PLY97" s="787">
        <f t="shared" si="210"/>
        <v>0</v>
      </c>
      <c r="PLZ97" s="787">
        <f t="shared" si="210"/>
        <v>0</v>
      </c>
      <c r="PMA97" s="787">
        <f t="shared" si="210"/>
        <v>0</v>
      </c>
      <c r="PMB97" s="787">
        <f t="shared" si="210"/>
        <v>0</v>
      </c>
      <c r="PMC97" s="787">
        <f t="shared" si="210"/>
        <v>0</v>
      </c>
      <c r="PMD97" s="787">
        <f t="shared" si="210"/>
        <v>0</v>
      </c>
      <c r="PME97" s="787">
        <f t="shared" si="210"/>
        <v>0</v>
      </c>
      <c r="PMF97" s="787">
        <f t="shared" si="210"/>
        <v>0</v>
      </c>
      <c r="PMG97" s="787">
        <f t="shared" si="210"/>
        <v>0</v>
      </c>
      <c r="PMH97" s="787">
        <f t="shared" si="210"/>
        <v>0</v>
      </c>
      <c r="PMI97" s="787">
        <f t="shared" si="210"/>
        <v>0</v>
      </c>
      <c r="PMJ97" s="787">
        <f t="shared" si="210"/>
        <v>0</v>
      </c>
      <c r="PMK97" s="787">
        <f t="shared" si="210"/>
        <v>0</v>
      </c>
      <c r="PML97" s="787">
        <f t="shared" si="210"/>
        <v>0</v>
      </c>
      <c r="PMM97" s="787">
        <f t="shared" si="210"/>
        <v>0</v>
      </c>
      <c r="PMN97" s="787">
        <f t="shared" si="210"/>
        <v>0</v>
      </c>
      <c r="PMO97" s="787">
        <f t="shared" si="210"/>
        <v>0</v>
      </c>
      <c r="PMP97" s="787">
        <f t="shared" si="210"/>
        <v>0</v>
      </c>
      <c r="PMQ97" s="787">
        <f t="shared" si="210"/>
        <v>0</v>
      </c>
      <c r="PMR97" s="787">
        <f t="shared" si="210"/>
        <v>0</v>
      </c>
      <c r="PMS97" s="787">
        <f t="shared" si="210"/>
        <v>0</v>
      </c>
      <c r="PMT97" s="787">
        <f t="shared" si="210"/>
        <v>0</v>
      </c>
      <c r="PMU97" s="787">
        <f t="shared" si="210"/>
        <v>0</v>
      </c>
      <c r="PMV97" s="787">
        <f t="shared" si="210"/>
        <v>0</v>
      </c>
      <c r="PMW97" s="787">
        <f t="shared" si="210"/>
        <v>0</v>
      </c>
      <c r="PMX97" s="787">
        <f t="shared" si="210"/>
        <v>0</v>
      </c>
      <c r="PMY97" s="787">
        <f t="shared" si="210"/>
        <v>0</v>
      </c>
      <c r="PMZ97" s="787">
        <f t="shared" si="210"/>
        <v>0</v>
      </c>
      <c r="PNA97" s="787">
        <f t="shared" si="210"/>
        <v>0</v>
      </c>
      <c r="PNB97" s="787">
        <f t="shared" si="210"/>
        <v>0</v>
      </c>
      <c r="PNC97" s="787">
        <f t="shared" si="210"/>
        <v>0</v>
      </c>
      <c r="PND97" s="787">
        <f t="shared" si="210"/>
        <v>0</v>
      </c>
      <c r="PNE97" s="787">
        <f t="shared" si="210"/>
        <v>0</v>
      </c>
      <c r="PNF97" s="787">
        <f t="shared" si="210"/>
        <v>0</v>
      </c>
      <c r="PNG97" s="787">
        <f t="shared" si="210"/>
        <v>0</v>
      </c>
      <c r="PNH97" s="787">
        <f t="shared" si="210"/>
        <v>0</v>
      </c>
      <c r="PNI97" s="787">
        <f t="shared" si="210"/>
        <v>0</v>
      </c>
      <c r="PNJ97" s="787">
        <f t="shared" si="210"/>
        <v>0</v>
      </c>
      <c r="PNK97" s="787">
        <f t="shared" si="210"/>
        <v>0</v>
      </c>
      <c r="PNL97" s="787">
        <f t="shared" si="210"/>
        <v>0</v>
      </c>
      <c r="PNM97" s="787">
        <f t="shared" si="210"/>
        <v>0</v>
      </c>
      <c r="PNN97" s="787">
        <f t="shared" si="210"/>
        <v>0</v>
      </c>
      <c r="PNO97" s="787">
        <f t="shared" si="210"/>
        <v>0</v>
      </c>
      <c r="PNP97" s="787">
        <f t="shared" si="210"/>
        <v>0</v>
      </c>
      <c r="PNQ97" s="787">
        <f t="shared" si="210"/>
        <v>0</v>
      </c>
      <c r="PNR97" s="787">
        <f t="shared" si="210"/>
        <v>0</v>
      </c>
      <c r="PNS97" s="787">
        <f t="shared" si="210"/>
        <v>0</v>
      </c>
      <c r="PNT97" s="787">
        <f t="shared" si="210"/>
        <v>0</v>
      </c>
      <c r="PNU97" s="787">
        <f t="shared" si="210"/>
        <v>0</v>
      </c>
      <c r="PNV97" s="787">
        <f t="shared" si="210"/>
        <v>0</v>
      </c>
      <c r="PNW97" s="787">
        <f t="shared" si="210"/>
        <v>0</v>
      </c>
      <c r="PNX97" s="787">
        <f t="shared" si="210"/>
        <v>0</v>
      </c>
      <c r="PNY97" s="787">
        <f t="shared" si="210"/>
        <v>0</v>
      </c>
      <c r="PNZ97" s="787">
        <f t="shared" ref="PNZ97:PQK97" si="211">SUM(PNZ96+PNZ98)</f>
        <v>0</v>
      </c>
      <c r="POA97" s="787">
        <f t="shared" si="211"/>
        <v>0</v>
      </c>
      <c r="POB97" s="787">
        <f t="shared" si="211"/>
        <v>0</v>
      </c>
      <c r="POC97" s="787">
        <f t="shared" si="211"/>
        <v>0</v>
      </c>
      <c r="POD97" s="787">
        <f t="shared" si="211"/>
        <v>0</v>
      </c>
      <c r="POE97" s="787">
        <f t="shared" si="211"/>
        <v>0</v>
      </c>
      <c r="POF97" s="787">
        <f t="shared" si="211"/>
        <v>0</v>
      </c>
      <c r="POG97" s="787">
        <f t="shared" si="211"/>
        <v>0</v>
      </c>
      <c r="POH97" s="787">
        <f t="shared" si="211"/>
        <v>0</v>
      </c>
      <c r="POI97" s="787">
        <f t="shared" si="211"/>
        <v>0</v>
      </c>
      <c r="POJ97" s="787">
        <f t="shared" si="211"/>
        <v>0</v>
      </c>
      <c r="POK97" s="787">
        <f t="shared" si="211"/>
        <v>0</v>
      </c>
      <c r="POL97" s="787">
        <f t="shared" si="211"/>
        <v>0</v>
      </c>
      <c r="POM97" s="787">
        <f t="shared" si="211"/>
        <v>0</v>
      </c>
      <c r="PON97" s="787">
        <f t="shared" si="211"/>
        <v>0</v>
      </c>
      <c r="POO97" s="787">
        <f t="shared" si="211"/>
        <v>0</v>
      </c>
      <c r="POP97" s="787">
        <f t="shared" si="211"/>
        <v>0</v>
      </c>
      <c r="POQ97" s="787">
        <f t="shared" si="211"/>
        <v>0</v>
      </c>
      <c r="POR97" s="787">
        <f t="shared" si="211"/>
        <v>0</v>
      </c>
      <c r="POS97" s="787">
        <f t="shared" si="211"/>
        <v>0</v>
      </c>
      <c r="POT97" s="787">
        <f t="shared" si="211"/>
        <v>0</v>
      </c>
      <c r="POU97" s="787">
        <f t="shared" si="211"/>
        <v>0</v>
      </c>
      <c r="POV97" s="787">
        <f t="shared" si="211"/>
        <v>0</v>
      </c>
      <c r="POW97" s="787">
        <f t="shared" si="211"/>
        <v>0</v>
      </c>
      <c r="POX97" s="787">
        <f t="shared" si="211"/>
        <v>0</v>
      </c>
      <c r="POY97" s="787">
        <f t="shared" si="211"/>
        <v>0</v>
      </c>
      <c r="POZ97" s="787">
        <f t="shared" si="211"/>
        <v>0</v>
      </c>
      <c r="PPA97" s="787">
        <f t="shared" si="211"/>
        <v>0</v>
      </c>
      <c r="PPB97" s="787">
        <f t="shared" si="211"/>
        <v>0</v>
      </c>
      <c r="PPC97" s="787">
        <f t="shared" si="211"/>
        <v>0</v>
      </c>
      <c r="PPD97" s="787">
        <f t="shared" si="211"/>
        <v>0</v>
      </c>
      <c r="PPE97" s="787">
        <f t="shared" si="211"/>
        <v>0</v>
      </c>
      <c r="PPF97" s="787">
        <f t="shared" si="211"/>
        <v>0</v>
      </c>
      <c r="PPG97" s="787">
        <f t="shared" si="211"/>
        <v>0</v>
      </c>
      <c r="PPH97" s="787">
        <f t="shared" si="211"/>
        <v>0</v>
      </c>
      <c r="PPI97" s="787">
        <f t="shared" si="211"/>
        <v>0</v>
      </c>
      <c r="PPJ97" s="787">
        <f t="shared" si="211"/>
        <v>0</v>
      </c>
      <c r="PPK97" s="787">
        <f t="shared" si="211"/>
        <v>0</v>
      </c>
      <c r="PPL97" s="787">
        <f t="shared" si="211"/>
        <v>0</v>
      </c>
      <c r="PPM97" s="787">
        <f t="shared" si="211"/>
        <v>0</v>
      </c>
      <c r="PPN97" s="787">
        <f t="shared" si="211"/>
        <v>0</v>
      </c>
      <c r="PPO97" s="787">
        <f t="shared" si="211"/>
        <v>0</v>
      </c>
      <c r="PPP97" s="787">
        <f t="shared" si="211"/>
        <v>0</v>
      </c>
      <c r="PPQ97" s="787">
        <f t="shared" si="211"/>
        <v>0</v>
      </c>
      <c r="PPR97" s="787">
        <f t="shared" si="211"/>
        <v>0</v>
      </c>
      <c r="PPS97" s="787">
        <f t="shared" si="211"/>
        <v>0</v>
      </c>
      <c r="PPT97" s="787">
        <f t="shared" si="211"/>
        <v>0</v>
      </c>
      <c r="PPU97" s="787">
        <f t="shared" si="211"/>
        <v>0</v>
      </c>
      <c r="PPV97" s="787">
        <f t="shared" si="211"/>
        <v>0</v>
      </c>
      <c r="PPW97" s="787">
        <f t="shared" si="211"/>
        <v>0</v>
      </c>
      <c r="PPX97" s="787">
        <f t="shared" si="211"/>
        <v>0</v>
      </c>
      <c r="PPY97" s="787">
        <f t="shared" si="211"/>
        <v>0</v>
      </c>
      <c r="PPZ97" s="787">
        <f t="shared" si="211"/>
        <v>0</v>
      </c>
      <c r="PQA97" s="787">
        <f t="shared" si="211"/>
        <v>0</v>
      </c>
      <c r="PQB97" s="787">
        <f t="shared" si="211"/>
        <v>0</v>
      </c>
      <c r="PQC97" s="787">
        <f t="shared" si="211"/>
        <v>0</v>
      </c>
      <c r="PQD97" s="787">
        <f t="shared" si="211"/>
        <v>0</v>
      </c>
      <c r="PQE97" s="787">
        <f t="shared" si="211"/>
        <v>0</v>
      </c>
      <c r="PQF97" s="787">
        <f t="shared" si="211"/>
        <v>0</v>
      </c>
      <c r="PQG97" s="787">
        <f t="shared" si="211"/>
        <v>0</v>
      </c>
      <c r="PQH97" s="787">
        <f t="shared" si="211"/>
        <v>0</v>
      </c>
      <c r="PQI97" s="787">
        <f t="shared" si="211"/>
        <v>0</v>
      </c>
      <c r="PQJ97" s="787">
        <f t="shared" si="211"/>
        <v>0</v>
      </c>
      <c r="PQK97" s="787">
        <f t="shared" si="211"/>
        <v>0</v>
      </c>
      <c r="PQL97" s="787">
        <f t="shared" ref="PQL97:PSW97" si="212">SUM(PQL96+PQL98)</f>
        <v>0</v>
      </c>
      <c r="PQM97" s="787">
        <f t="shared" si="212"/>
        <v>0</v>
      </c>
      <c r="PQN97" s="787">
        <f t="shared" si="212"/>
        <v>0</v>
      </c>
      <c r="PQO97" s="787">
        <f t="shared" si="212"/>
        <v>0</v>
      </c>
      <c r="PQP97" s="787">
        <f t="shared" si="212"/>
        <v>0</v>
      </c>
      <c r="PQQ97" s="787">
        <f t="shared" si="212"/>
        <v>0</v>
      </c>
      <c r="PQR97" s="787">
        <f t="shared" si="212"/>
        <v>0</v>
      </c>
      <c r="PQS97" s="787">
        <f t="shared" si="212"/>
        <v>0</v>
      </c>
      <c r="PQT97" s="787">
        <f t="shared" si="212"/>
        <v>0</v>
      </c>
      <c r="PQU97" s="787">
        <f t="shared" si="212"/>
        <v>0</v>
      </c>
      <c r="PQV97" s="787">
        <f t="shared" si="212"/>
        <v>0</v>
      </c>
      <c r="PQW97" s="787">
        <f t="shared" si="212"/>
        <v>0</v>
      </c>
      <c r="PQX97" s="787">
        <f t="shared" si="212"/>
        <v>0</v>
      </c>
      <c r="PQY97" s="787">
        <f t="shared" si="212"/>
        <v>0</v>
      </c>
      <c r="PQZ97" s="787">
        <f t="shared" si="212"/>
        <v>0</v>
      </c>
      <c r="PRA97" s="787">
        <f t="shared" si="212"/>
        <v>0</v>
      </c>
      <c r="PRB97" s="787">
        <f t="shared" si="212"/>
        <v>0</v>
      </c>
      <c r="PRC97" s="787">
        <f t="shared" si="212"/>
        <v>0</v>
      </c>
      <c r="PRD97" s="787">
        <f t="shared" si="212"/>
        <v>0</v>
      </c>
      <c r="PRE97" s="787">
        <f t="shared" si="212"/>
        <v>0</v>
      </c>
      <c r="PRF97" s="787">
        <f t="shared" si="212"/>
        <v>0</v>
      </c>
      <c r="PRG97" s="787">
        <f t="shared" si="212"/>
        <v>0</v>
      </c>
      <c r="PRH97" s="787">
        <f t="shared" si="212"/>
        <v>0</v>
      </c>
      <c r="PRI97" s="787">
        <f t="shared" si="212"/>
        <v>0</v>
      </c>
      <c r="PRJ97" s="787">
        <f t="shared" si="212"/>
        <v>0</v>
      </c>
      <c r="PRK97" s="787">
        <f t="shared" si="212"/>
        <v>0</v>
      </c>
      <c r="PRL97" s="787">
        <f t="shared" si="212"/>
        <v>0</v>
      </c>
      <c r="PRM97" s="787">
        <f t="shared" si="212"/>
        <v>0</v>
      </c>
      <c r="PRN97" s="787">
        <f t="shared" si="212"/>
        <v>0</v>
      </c>
      <c r="PRO97" s="787">
        <f t="shared" si="212"/>
        <v>0</v>
      </c>
      <c r="PRP97" s="787">
        <f t="shared" si="212"/>
        <v>0</v>
      </c>
      <c r="PRQ97" s="787">
        <f t="shared" si="212"/>
        <v>0</v>
      </c>
      <c r="PRR97" s="787">
        <f t="shared" si="212"/>
        <v>0</v>
      </c>
      <c r="PRS97" s="787">
        <f t="shared" si="212"/>
        <v>0</v>
      </c>
      <c r="PRT97" s="787">
        <f t="shared" si="212"/>
        <v>0</v>
      </c>
      <c r="PRU97" s="787">
        <f t="shared" si="212"/>
        <v>0</v>
      </c>
      <c r="PRV97" s="787">
        <f t="shared" si="212"/>
        <v>0</v>
      </c>
      <c r="PRW97" s="787">
        <f t="shared" si="212"/>
        <v>0</v>
      </c>
      <c r="PRX97" s="787">
        <f t="shared" si="212"/>
        <v>0</v>
      </c>
      <c r="PRY97" s="787">
        <f t="shared" si="212"/>
        <v>0</v>
      </c>
      <c r="PRZ97" s="787">
        <f t="shared" si="212"/>
        <v>0</v>
      </c>
      <c r="PSA97" s="787">
        <f t="shared" si="212"/>
        <v>0</v>
      </c>
      <c r="PSB97" s="787">
        <f t="shared" si="212"/>
        <v>0</v>
      </c>
      <c r="PSC97" s="787">
        <f t="shared" si="212"/>
        <v>0</v>
      </c>
      <c r="PSD97" s="787">
        <f t="shared" si="212"/>
        <v>0</v>
      </c>
      <c r="PSE97" s="787">
        <f t="shared" si="212"/>
        <v>0</v>
      </c>
      <c r="PSF97" s="787">
        <f t="shared" si="212"/>
        <v>0</v>
      </c>
      <c r="PSG97" s="787">
        <f t="shared" si="212"/>
        <v>0</v>
      </c>
      <c r="PSH97" s="787">
        <f t="shared" si="212"/>
        <v>0</v>
      </c>
      <c r="PSI97" s="787">
        <f t="shared" si="212"/>
        <v>0</v>
      </c>
      <c r="PSJ97" s="787">
        <f t="shared" si="212"/>
        <v>0</v>
      </c>
      <c r="PSK97" s="787">
        <f t="shared" si="212"/>
        <v>0</v>
      </c>
      <c r="PSL97" s="787">
        <f t="shared" si="212"/>
        <v>0</v>
      </c>
      <c r="PSM97" s="787">
        <f t="shared" si="212"/>
        <v>0</v>
      </c>
      <c r="PSN97" s="787">
        <f t="shared" si="212"/>
        <v>0</v>
      </c>
      <c r="PSO97" s="787">
        <f t="shared" si="212"/>
        <v>0</v>
      </c>
      <c r="PSP97" s="787">
        <f t="shared" si="212"/>
        <v>0</v>
      </c>
      <c r="PSQ97" s="787">
        <f t="shared" si="212"/>
        <v>0</v>
      </c>
      <c r="PSR97" s="787">
        <f t="shared" si="212"/>
        <v>0</v>
      </c>
      <c r="PSS97" s="787">
        <f t="shared" si="212"/>
        <v>0</v>
      </c>
      <c r="PST97" s="787">
        <f t="shared" si="212"/>
        <v>0</v>
      </c>
      <c r="PSU97" s="787">
        <f t="shared" si="212"/>
        <v>0</v>
      </c>
      <c r="PSV97" s="787">
        <f t="shared" si="212"/>
        <v>0</v>
      </c>
      <c r="PSW97" s="787">
        <f t="shared" si="212"/>
        <v>0</v>
      </c>
      <c r="PSX97" s="787">
        <f t="shared" ref="PSX97:PVI97" si="213">SUM(PSX96+PSX98)</f>
        <v>0</v>
      </c>
      <c r="PSY97" s="787">
        <f t="shared" si="213"/>
        <v>0</v>
      </c>
      <c r="PSZ97" s="787">
        <f t="shared" si="213"/>
        <v>0</v>
      </c>
      <c r="PTA97" s="787">
        <f t="shared" si="213"/>
        <v>0</v>
      </c>
      <c r="PTB97" s="787">
        <f t="shared" si="213"/>
        <v>0</v>
      </c>
      <c r="PTC97" s="787">
        <f t="shared" si="213"/>
        <v>0</v>
      </c>
      <c r="PTD97" s="787">
        <f t="shared" si="213"/>
        <v>0</v>
      </c>
      <c r="PTE97" s="787">
        <f t="shared" si="213"/>
        <v>0</v>
      </c>
      <c r="PTF97" s="787">
        <f t="shared" si="213"/>
        <v>0</v>
      </c>
      <c r="PTG97" s="787">
        <f t="shared" si="213"/>
        <v>0</v>
      </c>
      <c r="PTH97" s="787">
        <f t="shared" si="213"/>
        <v>0</v>
      </c>
      <c r="PTI97" s="787">
        <f t="shared" si="213"/>
        <v>0</v>
      </c>
      <c r="PTJ97" s="787">
        <f t="shared" si="213"/>
        <v>0</v>
      </c>
      <c r="PTK97" s="787">
        <f t="shared" si="213"/>
        <v>0</v>
      </c>
      <c r="PTL97" s="787">
        <f t="shared" si="213"/>
        <v>0</v>
      </c>
      <c r="PTM97" s="787">
        <f t="shared" si="213"/>
        <v>0</v>
      </c>
      <c r="PTN97" s="787">
        <f t="shared" si="213"/>
        <v>0</v>
      </c>
      <c r="PTO97" s="787">
        <f t="shared" si="213"/>
        <v>0</v>
      </c>
      <c r="PTP97" s="787">
        <f t="shared" si="213"/>
        <v>0</v>
      </c>
      <c r="PTQ97" s="787">
        <f t="shared" si="213"/>
        <v>0</v>
      </c>
      <c r="PTR97" s="787">
        <f t="shared" si="213"/>
        <v>0</v>
      </c>
      <c r="PTS97" s="787">
        <f t="shared" si="213"/>
        <v>0</v>
      </c>
      <c r="PTT97" s="787">
        <f t="shared" si="213"/>
        <v>0</v>
      </c>
      <c r="PTU97" s="787">
        <f t="shared" si="213"/>
        <v>0</v>
      </c>
      <c r="PTV97" s="787">
        <f t="shared" si="213"/>
        <v>0</v>
      </c>
      <c r="PTW97" s="787">
        <f t="shared" si="213"/>
        <v>0</v>
      </c>
      <c r="PTX97" s="787">
        <f t="shared" si="213"/>
        <v>0</v>
      </c>
      <c r="PTY97" s="787">
        <f t="shared" si="213"/>
        <v>0</v>
      </c>
      <c r="PTZ97" s="787">
        <f t="shared" si="213"/>
        <v>0</v>
      </c>
      <c r="PUA97" s="787">
        <f t="shared" si="213"/>
        <v>0</v>
      </c>
      <c r="PUB97" s="787">
        <f t="shared" si="213"/>
        <v>0</v>
      </c>
      <c r="PUC97" s="787">
        <f t="shared" si="213"/>
        <v>0</v>
      </c>
      <c r="PUD97" s="787">
        <f t="shared" si="213"/>
        <v>0</v>
      </c>
      <c r="PUE97" s="787">
        <f t="shared" si="213"/>
        <v>0</v>
      </c>
      <c r="PUF97" s="787">
        <f t="shared" si="213"/>
        <v>0</v>
      </c>
      <c r="PUG97" s="787">
        <f t="shared" si="213"/>
        <v>0</v>
      </c>
      <c r="PUH97" s="787">
        <f t="shared" si="213"/>
        <v>0</v>
      </c>
      <c r="PUI97" s="787">
        <f t="shared" si="213"/>
        <v>0</v>
      </c>
      <c r="PUJ97" s="787">
        <f t="shared" si="213"/>
        <v>0</v>
      </c>
      <c r="PUK97" s="787">
        <f t="shared" si="213"/>
        <v>0</v>
      </c>
      <c r="PUL97" s="787">
        <f t="shared" si="213"/>
        <v>0</v>
      </c>
      <c r="PUM97" s="787">
        <f t="shared" si="213"/>
        <v>0</v>
      </c>
      <c r="PUN97" s="787">
        <f t="shared" si="213"/>
        <v>0</v>
      </c>
      <c r="PUO97" s="787">
        <f t="shared" si="213"/>
        <v>0</v>
      </c>
      <c r="PUP97" s="787">
        <f t="shared" si="213"/>
        <v>0</v>
      </c>
      <c r="PUQ97" s="787">
        <f t="shared" si="213"/>
        <v>0</v>
      </c>
      <c r="PUR97" s="787">
        <f t="shared" si="213"/>
        <v>0</v>
      </c>
      <c r="PUS97" s="787">
        <f t="shared" si="213"/>
        <v>0</v>
      </c>
      <c r="PUT97" s="787">
        <f t="shared" si="213"/>
        <v>0</v>
      </c>
      <c r="PUU97" s="787">
        <f t="shared" si="213"/>
        <v>0</v>
      </c>
      <c r="PUV97" s="787">
        <f t="shared" si="213"/>
        <v>0</v>
      </c>
      <c r="PUW97" s="787">
        <f t="shared" si="213"/>
        <v>0</v>
      </c>
      <c r="PUX97" s="787">
        <f t="shared" si="213"/>
        <v>0</v>
      </c>
      <c r="PUY97" s="787">
        <f t="shared" si="213"/>
        <v>0</v>
      </c>
      <c r="PUZ97" s="787">
        <f t="shared" si="213"/>
        <v>0</v>
      </c>
      <c r="PVA97" s="787">
        <f t="shared" si="213"/>
        <v>0</v>
      </c>
      <c r="PVB97" s="787">
        <f t="shared" si="213"/>
        <v>0</v>
      </c>
      <c r="PVC97" s="787">
        <f t="shared" si="213"/>
        <v>0</v>
      </c>
      <c r="PVD97" s="787">
        <f t="shared" si="213"/>
        <v>0</v>
      </c>
      <c r="PVE97" s="787">
        <f t="shared" si="213"/>
        <v>0</v>
      </c>
      <c r="PVF97" s="787">
        <f t="shared" si="213"/>
        <v>0</v>
      </c>
      <c r="PVG97" s="787">
        <f t="shared" si="213"/>
        <v>0</v>
      </c>
      <c r="PVH97" s="787">
        <f t="shared" si="213"/>
        <v>0</v>
      </c>
      <c r="PVI97" s="787">
        <f t="shared" si="213"/>
        <v>0</v>
      </c>
      <c r="PVJ97" s="787">
        <f t="shared" ref="PVJ97:PXU97" si="214">SUM(PVJ96+PVJ98)</f>
        <v>0</v>
      </c>
      <c r="PVK97" s="787">
        <f t="shared" si="214"/>
        <v>0</v>
      </c>
      <c r="PVL97" s="787">
        <f t="shared" si="214"/>
        <v>0</v>
      </c>
      <c r="PVM97" s="787">
        <f t="shared" si="214"/>
        <v>0</v>
      </c>
      <c r="PVN97" s="787">
        <f t="shared" si="214"/>
        <v>0</v>
      </c>
      <c r="PVO97" s="787">
        <f t="shared" si="214"/>
        <v>0</v>
      </c>
      <c r="PVP97" s="787">
        <f t="shared" si="214"/>
        <v>0</v>
      </c>
      <c r="PVQ97" s="787">
        <f t="shared" si="214"/>
        <v>0</v>
      </c>
      <c r="PVR97" s="787">
        <f t="shared" si="214"/>
        <v>0</v>
      </c>
      <c r="PVS97" s="787">
        <f t="shared" si="214"/>
        <v>0</v>
      </c>
      <c r="PVT97" s="787">
        <f t="shared" si="214"/>
        <v>0</v>
      </c>
      <c r="PVU97" s="787">
        <f t="shared" si="214"/>
        <v>0</v>
      </c>
      <c r="PVV97" s="787">
        <f t="shared" si="214"/>
        <v>0</v>
      </c>
      <c r="PVW97" s="787">
        <f t="shared" si="214"/>
        <v>0</v>
      </c>
      <c r="PVX97" s="787">
        <f t="shared" si="214"/>
        <v>0</v>
      </c>
      <c r="PVY97" s="787">
        <f t="shared" si="214"/>
        <v>0</v>
      </c>
      <c r="PVZ97" s="787">
        <f t="shared" si="214"/>
        <v>0</v>
      </c>
      <c r="PWA97" s="787">
        <f t="shared" si="214"/>
        <v>0</v>
      </c>
      <c r="PWB97" s="787">
        <f t="shared" si="214"/>
        <v>0</v>
      </c>
      <c r="PWC97" s="787">
        <f t="shared" si="214"/>
        <v>0</v>
      </c>
      <c r="PWD97" s="787">
        <f t="shared" si="214"/>
        <v>0</v>
      </c>
      <c r="PWE97" s="787">
        <f t="shared" si="214"/>
        <v>0</v>
      </c>
      <c r="PWF97" s="787">
        <f t="shared" si="214"/>
        <v>0</v>
      </c>
      <c r="PWG97" s="787">
        <f t="shared" si="214"/>
        <v>0</v>
      </c>
      <c r="PWH97" s="787">
        <f t="shared" si="214"/>
        <v>0</v>
      </c>
      <c r="PWI97" s="787">
        <f t="shared" si="214"/>
        <v>0</v>
      </c>
      <c r="PWJ97" s="787">
        <f t="shared" si="214"/>
        <v>0</v>
      </c>
      <c r="PWK97" s="787">
        <f t="shared" si="214"/>
        <v>0</v>
      </c>
      <c r="PWL97" s="787">
        <f t="shared" si="214"/>
        <v>0</v>
      </c>
      <c r="PWM97" s="787">
        <f t="shared" si="214"/>
        <v>0</v>
      </c>
      <c r="PWN97" s="787">
        <f t="shared" si="214"/>
        <v>0</v>
      </c>
      <c r="PWO97" s="787">
        <f t="shared" si="214"/>
        <v>0</v>
      </c>
      <c r="PWP97" s="787">
        <f t="shared" si="214"/>
        <v>0</v>
      </c>
      <c r="PWQ97" s="787">
        <f t="shared" si="214"/>
        <v>0</v>
      </c>
      <c r="PWR97" s="787">
        <f t="shared" si="214"/>
        <v>0</v>
      </c>
      <c r="PWS97" s="787">
        <f t="shared" si="214"/>
        <v>0</v>
      </c>
      <c r="PWT97" s="787">
        <f t="shared" si="214"/>
        <v>0</v>
      </c>
      <c r="PWU97" s="787">
        <f t="shared" si="214"/>
        <v>0</v>
      </c>
      <c r="PWV97" s="787">
        <f t="shared" si="214"/>
        <v>0</v>
      </c>
      <c r="PWW97" s="787">
        <f t="shared" si="214"/>
        <v>0</v>
      </c>
      <c r="PWX97" s="787">
        <f t="shared" si="214"/>
        <v>0</v>
      </c>
      <c r="PWY97" s="787">
        <f t="shared" si="214"/>
        <v>0</v>
      </c>
      <c r="PWZ97" s="787">
        <f t="shared" si="214"/>
        <v>0</v>
      </c>
      <c r="PXA97" s="787">
        <f t="shared" si="214"/>
        <v>0</v>
      </c>
      <c r="PXB97" s="787">
        <f t="shared" si="214"/>
        <v>0</v>
      </c>
      <c r="PXC97" s="787">
        <f t="shared" si="214"/>
        <v>0</v>
      </c>
      <c r="PXD97" s="787">
        <f t="shared" si="214"/>
        <v>0</v>
      </c>
      <c r="PXE97" s="787">
        <f t="shared" si="214"/>
        <v>0</v>
      </c>
      <c r="PXF97" s="787">
        <f t="shared" si="214"/>
        <v>0</v>
      </c>
      <c r="PXG97" s="787">
        <f t="shared" si="214"/>
        <v>0</v>
      </c>
      <c r="PXH97" s="787">
        <f t="shared" si="214"/>
        <v>0</v>
      </c>
      <c r="PXI97" s="787">
        <f t="shared" si="214"/>
        <v>0</v>
      </c>
      <c r="PXJ97" s="787">
        <f t="shared" si="214"/>
        <v>0</v>
      </c>
      <c r="PXK97" s="787">
        <f t="shared" si="214"/>
        <v>0</v>
      </c>
      <c r="PXL97" s="787">
        <f t="shared" si="214"/>
        <v>0</v>
      </c>
      <c r="PXM97" s="787">
        <f t="shared" si="214"/>
        <v>0</v>
      </c>
      <c r="PXN97" s="787">
        <f t="shared" si="214"/>
        <v>0</v>
      </c>
      <c r="PXO97" s="787">
        <f t="shared" si="214"/>
        <v>0</v>
      </c>
      <c r="PXP97" s="787">
        <f t="shared" si="214"/>
        <v>0</v>
      </c>
      <c r="PXQ97" s="787">
        <f t="shared" si="214"/>
        <v>0</v>
      </c>
      <c r="PXR97" s="787">
        <f t="shared" si="214"/>
        <v>0</v>
      </c>
      <c r="PXS97" s="787">
        <f t="shared" si="214"/>
        <v>0</v>
      </c>
      <c r="PXT97" s="787">
        <f t="shared" si="214"/>
        <v>0</v>
      </c>
      <c r="PXU97" s="787">
        <f t="shared" si="214"/>
        <v>0</v>
      </c>
      <c r="PXV97" s="787">
        <f t="shared" ref="PXV97:QAG97" si="215">SUM(PXV96+PXV98)</f>
        <v>0</v>
      </c>
      <c r="PXW97" s="787">
        <f t="shared" si="215"/>
        <v>0</v>
      </c>
      <c r="PXX97" s="787">
        <f t="shared" si="215"/>
        <v>0</v>
      </c>
      <c r="PXY97" s="787">
        <f t="shared" si="215"/>
        <v>0</v>
      </c>
      <c r="PXZ97" s="787">
        <f t="shared" si="215"/>
        <v>0</v>
      </c>
      <c r="PYA97" s="787">
        <f t="shared" si="215"/>
        <v>0</v>
      </c>
      <c r="PYB97" s="787">
        <f t="shared" si="215"/>
        <v>0</v>
      </c>
      <c r="PYC97" s="787">
        <f t="shared" si="215"/>
        <v>0</v>
      </c>
      <c r="PYD97" s="787">
        <f t="shared" si="215"/>
        <v>0</v>
      </c>
      <c r="PYE97" s="787">
        <f t="shared" si="215"/>
        <v>0</v>
      </c>
      <c r="PYF97" s="787">
        <f t="shared" si="215"/>
        <v>0</v>
      </c>
      <c r="PYG97" s="787">
        <f t="shared" si="215"/>
        <v>0</v>
      </c>
      <c r="PYH97" s="787">
        <f t="shared" si="215"/>
        <v>0</v>
      </c>
      <c r="PYI97" s="787">
        <f t="shared" si="215"/>
        <v>0</v>
      </c>
      <c r="PYJ97" s="787">
        <f t="shared" si="215"/>
        <v>0</v>
      </c>
      <c r="PYK97" s="787">
        <f t="shared" si="215"/>
        <v>0</v>
      </c>
      <c r="PYL97" s="787">
        <f t="shared" si="215"/>
        <v>0</v>
      </c>
      <c r="PYM97" s="787">
        <f t="shared" si="215"/>
        <v>0</v>
      </c>
      <c r="PYN97" s="787">
        <f t="shared" si="215"/>
        <v>0</v>
      </c>
      <c r="PYO97" s="787">
        <f t="shared" si="215"/>
        <v>0</v>
      </c>
      <c r="PYP97" s="787">
        <f t="shared" si="215"/>
        <v>0</v>
      </c>
      <c r="PYQ97" s="787">
        <f t="shared" si="215"/>
        <v>0</v>
      </c>
      <c r="PYR97" s="787">
        <f t="shared" si="215"/>
        <v>0</v>
      </c>
      <c r="PYS97" s="787">
        <f t="shared" si="215"/>
        <v>0</v>
      </c>
      <c r="PYT97" s="787">
        <f t="shared" si="215"/>
        <v>0</v>
      </c>
      <c r="PYU97" s="787">
        <f t="shared" si="215"/>
        <v>0</v>
      </c>
      <c r="PYV97" s="787">
        <f t="shared" si="215"/>
        <v>0</v>
      </c>
      <c r="PYW97" s="787">
        <f t="shared" si="215"/>
        <v>0</v>
      </c>
      <c r="PYX97" s="787">
        <f t="shared" si="215"/>
        <v>0</v>
      </c>
      <c r="PYY97" s="787">
        <f t="shared" si="215"/>
        <v>0</v>
      </c>
      <c r="PYZ97" s="787">
        <f t="shared" si="215"/>
        <v>0</v>
      </c>
      <c r="PZA97" s="787">
        <f t="shared" si="215"/>
        <v>0</v>
      </c>
      <c r="PZB97" s="787">
        <f t="shared" si="215"/>
        <v>0</v>
      </c>
      <c r="PZC97" s="787">
        <f t="shared" si="215"/>
        <v>0</v>
      </c>
      <c r="PZD97" s="787">
        <f t="shared" si="215"/>
        <v>0</v>
      </c>
      <c r="PZE97" s="787">
        <f t="shared" si="215"/>
        <v>0</v>
      </c>
      <c r="PZF97" s="787">
        <f t="shared" si="215"/>
        <v>0</v>
      </c>
      <c r="PZG97" s="787">
        <f t="shared" si="215"/>
        <v>0</v>
      </c>
      <c r="PZH97" s="787">
        <f t="shared" si="215"/>
        <v>0</v>
      </c>
      <c r="PZI97" s="787">
        <f t="shared" si="215"/>
        <v>0</v>
      </c>
      <c r="PZJ97" s="787">
        <f t="shared" si="215"/>
        <v>0</v>
      </c>
      <c r="PZK97" s="787">
        <f t="shared" si="215"/>
        <v>0</v>
      </c>
      <c r="PZL97" s="787">
        <f t="shared" si="215"/>
        <v>0</v>
      </c>
      <c r="PZM97" s="787">
        <f t="shared" si="215"/>
        <v>0</v>
      </c>
      <c r="PZN97" s="787">
        <f t="shared" si="215"/>
        <v>0</v>
      </c>
      <c r="PZO97" s="787">
        <f t="shared" si="215"/>
        <v>0</v>
      </c>
      <c r="PZP97" s="787">
        <f t="shared" si="215"/>
        <v>0</v>
      </c>
      <c r="PZQ97" s="787">
        <f t="shared" si="215"/>
        <v>0</v>
      </c>
      <c r="PZR97" s="787">
        <f t="shared" si="215"/>
        <v>0</v>
      </c>
      <c r="PZS97" s="787">
        <f t="shared" si="215"/>
        <v>0</v>
      </c>
      <c r="PZT97" s="787">
        <f t="shared" si="215"/>
        <v>0</v>
      </c>
      <c r="PZU97" s="787">
        <f t="shared" si="215"/>
        <v>0</v>
      </c>
      <c r="PZV97" s="787">
        <f t="shared" si="215"/>
        <v>0</v>
      </c>
      <c r="PZW97" s="787">
        <f t="shared" si="215"/>
        <v>0</v>
      </c>
      <c r="PZX97" s="787">
        <f t="shared" si="215"/>
        <v>0</v>
      </c>
      <c r="PZY97" s="787">
        <f t="shared" si="215"/>
        <v>0</v>
      </c>
      <c r="PZZ97" s="787">
        <f t="shared" si="215"/>
        <v>0</v>
      </c>
      <c r="QAA97" s="787">
        <f t="shared" si="215"/>
        <v>0</v>
      </c>
      <c r="QAB97" s="787">
        <f t="shared" si="215"/>
        <v>0</v>
      </c>
      <c r="QAC97" s="787">
        <f t="shared" si="215"/>
        <v>0</v>
      </c>
      <c r="QAD97" s="787">
        <f t="shared" si="215"/>
        <v>0</v>
      </c>
      <c r="QAE97" s="787">
        <f t="shared" si="215"/>
        <v>0</v>
      </c>
      <c r="QAF97" s="787">
        <f t="shared" si="215"/>
        <v>0</v>
      </c>
      <c r="QAG97" s="787">
        <f t="shared" si="215"/>
        <v>0</v>
      </c>
      <c r="QAH97" s="787">
        <f t="shared" ref="QAH97:QCS97" si="216">SUM(QAH96+QAH98)</f>
        <v>0</v>
      </c>
      <c r="QAI97" s="787">
        <f t="shared" si="216"/>
        <v>0</v>
      </c>
      <c r="QAJ97" s="787">
        <f t="shared" si="216"/>
        <v>0</v>
      </c>
      <c r="QAK97" s="787">
        <f t="shared" si="216"/>
        <v>0</v>
      </c>
      <c r="QAL97" s="787">
        <f t="shared" si="216"/>
        <v>0</v>
      </c>
      <c r="QAM97" s="787">
        <f t="shared" si="216"/>
        <v>0</v>
      </c>
      <c r="QAN97" s="787">
        <f t="shared" si="216"/>
        <v>0</v>
      </c>
      <c r="QAO97" s="787">
        <f t="shared" si="216"/>
        <v>0</v>
      </c>
      <c r="QAP97" s="787">
        <f t="shared" si="216"/>
        <v>0</v>
      </c>
      <c r="QAQ97" s="787">
        <f t="shared" si="216"/>
        <v>0</v>
      </c>
      <c r="QAR97" s="787">
        <f t="shared" si="216"/>
        <v>0</v>
      </c>
      <c r="QAS97" s="787">
        <f t="shared" si="216"/>
        <v>0</v>
      </c>
      <c r="QAT97" s="787">
        <f t="shared" si="216"/>
        <v>0</v>
      </c>
      <c r="QAU97" s="787">
        <f t="shared" si="216"/>
        <v>0</v>
      </c>
      <c r="QAV97" s="787">
        <f t="shared" si="216"/>
        <v>0</v>
      </c>
      <c r="QAW97" s="787">
        <f t="shared" si="216"/>
        <v>0</v>
      </c>
      <c r="QAX97" s="787">
        <f t="shared" si="216"/>
        <v>0</v>
      </c>
      <c r="QAY97" s="787">
        <f t="shared" si="216"/>
        <v>0</v>
      </c>
      <c r="QAZ97" s="787">
        <f t="shared" si="216"/>
        <v>0</v>
      </c>
      <c r="QBA97" s="787">
        <f t="shared" si="216"/>
        <v>0</v>
      </c>
      <c r="QBB97" s="787">
        <f t="shared" si="216"/>
        <v>0</v>
      </c>
      <c r="QBC97" s="787">
        <f t="shared" si="216"/>
        <v>0</v>
      </c>
      <c r="QBD97" s="787">
        <f t="shared" si="216"/>
        <v>0</v>
      </c>
      <c r="QBE97" s="787">
        <f t="shared" si="216"/>
        <v>0</v>
      </c>
      <c r="QBF97" s="787">
        <f t="shared" si="216"/>
        <v>0</v>
      </c>
      <c r="QBG97" s="787">
        <f t="shared" si="216"/>
        <v>0</v>
      </c>
      <c r="QBH97" s="787">
        <f t="shared" si="216"/>
        <v>0</v>
      </c>
      <c r="QBI97" s="787">
        <f t="shared" si="216"/>
        <v>0</v>
      </c>
      <c r="QBJ97" s="787">
        <f t="shared" si="216"/>
        <v>0</v>
      </c>
      <c r="QBK97" s="787">
        <f t="shared" si="216"/>
        <v>0</v>
      </c>
      <c r="QBL97" s="787">
        <f t="shared" si="216"/>
        <v>0</v>
      </c>
      <c r="QBM97" s="787">
        <f t="shared" si="216"/>
        <v>0</v>
      </c>
      <c r="QBN97" s="787">
        <f t="shared" si="216"/>
        <v>0</v>
      </c>
      <c r="QBO97" s="787">
        <f t="shared" si="216"/>
        <v>0</v>
      </c>
      <c r="QBP97" s="787">
        <f t="shared" si="216"/>
        <v>0</v>
      </c>
      <c r="QBQ97" s="787">
        <f t="shared" si="216"/>
        <v>0</v>
      </c>
      <c r="QBR97" s="787">
        <f t="shared" si="216"/>
        <v>0</v>
      </c>
      <c r="QBS97" s="787">
        <f t="shared" si="216"/>
        <v>0</v>
      </c>
      <c r="QBT97" s="787">
        <f t="shared" si="216"/>
        <v>0</v>
      </c>
      <c r="QBU97" s="787">
        <f t="shared" si="216"/>
        <v>0</v>
      </c>
      <c r="QBV97" s="787">
        <f t="shared" si="216"/>
        <v>0</v>
      </c>
      <c r="QBW97" s="787">
        <f t="shared" si="216"/>
        <v>0</v>
      </c>
      <c r="QBX97" s="787">
        <f t="shared" si="216"/>
        <v>0</v>
      </c>
      <c r="QBY97" s="787">
        <f t="shared" si="216"/>
        <v>0</v>
      </c>
      <c r="QBZ97" s="787">
        <f t="shared" si="216"/>
        <v>0</v>
      </c>
      <c r="QCA97" s="787">
        <f t="shared" si="216"/>
        <v>0</v>
      </c>
      <c r="QCB97" s="787">
        <f t="shared" si="216"/>
        <v>0</v>
      </c>
      <c r="QCC97" s="787">
        <f t="shared" si="216"/>
        <v>0</v>
      </c>
      <c r="QCD97" s="787">
        <f t="shared" si="216"/>
        <v>0</v>
      </c>
      <c r="QCE97" s="787">
        <f t="shared" si="216"/>
        <v>0</v>
      </c>
      <c r="QCF97" s="787">
        <f t="shared" si="216"/>
        <v>0</v>
      </c>
      <c r="QCG97" s="787">
        <f t="shared" si="216"/>
        <v>0</v>
      </c>
      <c r="QCH97" s="787">
        <f t="shared" si="216"/>
        <v>0</v>
      </c>
      <c r="QCI97" s="787">
        <f t="shared" si="216"/>
        <v>0</v>
      </c>
      <c r="QCJ97" s="787">
        <f t="shared" si="216"/>
        <v>0</v>
      </c>
      <c r="QCK97" s="787">
        <f t="shared" si="216"/>
        <v>0</v>
      </c>
      <c r="QCL97" s="787">
        <f t="shared" si="216"/>
        <v>0</v>
      </c>
      <c r="QCM97" s="787">
        <f t="shared" si="216"/>
        <v>0</v>
      </c>
      <c r="QCN97" s="787">
        <f t="shared" si="216"/>
        <v>0</v>
      </c>
      <c r="QCO97" s="787">
        <f t="shared" si="216"/>
        <v>0</v>
      </c>
      <c r="QCP97" s="787">
        <f t="shared" si="216"/>
        <v>0</v>
      </c>
      <c r="QCQ97" s="787">
        <f t="shared" si="216"/>
        <v>0</v>
      </c>
      <c r="QCR97" s="787">
        <f t="shared" si="216"/>
        <v>0</v>
      </c>
      <c r="QCS97" s="787">
        <f t="shared" si="216"/>
        <v>0</v>
      </c>
      <c r="QCT97" s="787">
        <f t="shared" ref="QCT97:QFE97" si="217">SUM(QCT96+QCT98)</f>
        <v>0</v>
      </c>
      <c r="QCU97" s="787">
        <f t="shared" si="217"/>
        <v>0</v>
      </c>
      <c r="QCV97" s="787">
        <f t="shared" si="217"/>
        <v>0</v>
      </c>
      <c r="QCW97" s="787">
        <f t="shared" si="217"/>
        <v>0</v>
      </c>
      <c r="QCX97" s="787">
        <f t="shared" si="217"/>
        <v>0</v>
      </c>
      <c r="QCY97" s="787">
        <f t="shared" si="217"/>
        <v>0</v>
      </c>
      <c r="QCZ97" s="787">
        <f t="shared" si="217"/>
        <v>0</v>
      </c>
      <c r="QDA97" s="787">
        <f t="shared" si="217"/>
        <v>0</v>
      </c>
      <c r="QDB97" s="787">
        <f t="shared" si="217"/>
        <v>0</v>
      </c>
      <c r="QDC97" s="787">
        <f t="shared" si="217"/>
        <v>0</v>
      </c>
      <c r="QDD97" s="787">
        <f t="shared" si="217"/>
        <v>0</v>
      </c>
      <c r="QDE97" s="787">
        <f t="shared" si="217"/>
        <v>0</v>
      </c>
      <c r="QDF97" s="787">
        <f t="shared" si="217"/>
        <v>0</v>
      </c>
      <c r="QDG97" s="787">
        <f t="shared" si="217"/>
        <v>0</v>
      </c>
      <c r="QDH97" s="787">
        <f t="shared" si="217"/>
        <v>0</v>
      </c>
      <c r="QDI97" s="787">
        <f t="shared" si="217"/>
        <v>0</v>
      </c>
      <c r="QDJ97" s="787">
        <f t="shared" si="217"/>
        <v>0</v>
      </c>
      <c r="QDK97" s="787">
        <f t="shared" si="217"/>
        <v>0</v>
      </c>
      <c r="QDL97" s="787">
        <f t="shared" si="217"/>
        <v>0</v>
      </c>
      <c r="QDM97" s="787">
        <f t="shared" si="217"/>
        <v>0</v>
      </c>
      <c r="QDN97" s="787">
        <f t="shared" si="217"/>
        <v>0</v>
      </c>
      <c r="QDO97" s="787">
        <f t="shared" si="217"/>
        <v>0</v>
      </c>
      <c r="QDP97" s="787">
        <f t="shared" si="217"/>
        <v>0</v>
      </c>
      <c r="QDQ97" s="787">
        <f t="shared" si="217"/>
        <v>0</v>
      </c>
      <c r="QDR97" s="787">
        <f t="shared" si="217"/>
        <v>0</v>
      </c>
      <c r="QDS97" s="787">
        <f t="shared" si="217"/>
        <v>0</v>
      </c>
      <c r="QDT97" s="787">
        <f t="shared" si="217"/>
        <v>0</v>
      </c>
      <c r="QDU97" s="787">
        <f t="shared" si="217"/>
        <v>0</v>
      </c>
      <c r="QDV97" s="787">
        <f t="shared" si="217"/>
        <v>0</v>
      </c>
      <c r="QDW97" s="787">
        <f t="shared" si="217"/>
        <v>0</v>
      </c>
      <c r="QDX97" s="787">
        <f t="shared" si="217"/>
        <v>0</v>
      </c>
      <c r="QDY97" s="787">
        <f t="shared" si="217"/>
        <v>0</v>
      </c>
      <c r="QDZ97" s="787">
        <f t="shared" si="217"/>
        <v>0</v>
      </c>
      <c r="QEA97" s="787">
        <f t="shared" si="217"/>
        <v>0</v>
      </c>
      <c r="QEB97" s="787">
        <f t="shared" si="217"/>
        <v>0</v>
      </c>
      <c r="QEC97" s="787">
        <f t="shared" si="217"/>
        <v>0</v>
      </c>
      <c r="QED97" s="787">
        <f t="shared" si="217"/>
        <v>0</v>
      </c>
      <c r="QEE97" s="787">
        <f t="shared" si="217"/>
        <v>0</v>
      </c>
      <c r="QEF97" s="787">
        <f t="shared" si="217"/>
        <v>0</v>
      </c>
      <c r="QEG97" s="787">
        <f t="shared" si="217"/>
        <v>0</v>
      </c>
      <c r="QEH97" s="787">
        <f t="shared" si="217"/>
        <v>0</v>
      </c>
      <c r="QEI97" s="787">
        <f t="shared" si="217"/>
        <v>0</v>
      </c>
      <c r="QEJ97" s="787">
        <f t="shared" si="217"/>
        <v>0</v>
      </c>
      <c r="QEK97" s="787">
        <f t="shared" si="217"/>
        <v>0</v>
      </c>
      <c r="QEL97" s="787">
        <f t="shared" si="217"/>
        <v>0</v>
      </c>
      <c r="QEM97" s="787">
        <f t="shared" si="217"/>
        <v>0</v>
      </c>
      <c r="QEN97" s="787">
        <f t="shared" si="217"/>
        <v>0</v>
      </c>
      <c r="QEO97" s="787">
        <f t="shared" si="217"/>
        <v>0</v>
      </c>
      <c r="QEP97" s="787">
        <f t="shared" si="217"/>
        <v>0</v>
      </c>
      <c r="QEQ97" s="787">
        <f t="shared" si="217"/>
        <v>0</v>
      </c>
      <c r="QER97" s="787">
        <f t="shared" si="217"/>
        <v>0</v>
      </c>
      <c r="QES97" s="787">
        <f t="shared" si="217"/>
        <v>0</v>
      </c>
      <c r="QET97" s="787">
        <f t="shared" si="217"/>
        <v>0</v>
      </c>
      <c r="QEU97" s="787">
        <f t="shared" si="217"/>
        <v>0</v>
      </c>
      <c r="QEV97" s="787">
        <f t="shared" si="217"/>
        <v>0</v>
      </c>
      <c r="QEW97" s="787">
        <f t="shared" si="217"/>
        <v>0</v>
      </c>
      <c r="QEX97" s="787">
        <f t="shared" si="217"/>
        <v>0</v>
      </c>
      <c r="QEY97" s="787">
        <f t="shared" si="217"/>
        <v>0</v>
      </c>
      <c r="QEZ97" s="787">
        <f t="shared" si="217"/>
        <v>0</v>
      </c>
      <c r="QFA97" s="787">
        <f t="shared" si="217"/>
        <v>0</v>
      </c>
      <c r="QFB97" s="787">
        <f t="shared" si="217"/>
        <v>0</v>
      </c>
      <c r="QFC97" s="787">
        <f t="shared" si="217"/>
        <v>0</v>
      </c>
      <c r="QFD97" s="787">
        <f t="shared" si="217"/>
        <v>0</v>
      </c>
      <c r="QFE97" s="787">
        <f t="shared" si="217"/>
        <v>0</v>
      </c>
      <c r="QFF97" s="787">
        <f t="shared" ref="QFF97:QHQ97" si="218">SUM(QFF96+QFF98)</f>
        <v>0</v>
      </c>
      <c r="QFG97" s="787">
        <f t="shared" si="218"/>
        <v>0</v>
      </c>
      <c r="QFH97" s="787">
        <f t="shared" si="218"/>
        <v>0</v>
      </c>
      <c r="QFI97" s="787">
        <f t="shared" si="218"/>
        <v>0</v>
      </c>
      <c r="QFJ97" s="787">
        <f t="shared" si="218"/>
        <v>0</v>
      </c>
      <c r="QFK97" s="787">
        <f t="shared" si="218"/>
        <v>0</v>
      </c>
      <c r="QFL97" s="787">
        <f t="shared" si="218"/>
        <v>0</v>
      </c>
      <c r="QFM97" s="787">
        <f t="shared" si="218"/>
        <v>0</v>
      </c>
      <c r="QFN97" s="787">
        <f t="shared" si="218"/>
        <v>0</v>
      </c>
      <c r="QFO97" s="787">
        <f t="shared" si="218"/>
        <v>0</v>
      </c>
      <c r="QFP97" s="787">
        <f t="shared" si="218"/>
        <v>0</v>
      </c>
      <c r="QFQ97" s="787">
        <f t="shared" si="218"/>
        <v>0</v>
      </c>
      <c r="QFR97" s="787">
        <f t="shared" si="218"/>
        <v>0</v>
      </c>
      <c r="QFS97" s="787">
        <f t="shared" si="218"/>
        <v>0</v>
      </c>
      <c r="QFT97" s="787">
        <f t="shared" si="218"/>
        <v>0</v>
      </c>
      <c r="QFU97" s="787">
        <f t="shared" si="218"/>
        <v>0</v>
      </c>
      <c r="QFV97" s="787">
        <f t="shared" si="218"/>
        <v>0</v>
      </c>
      <c r="QFW97" s="787">
        <f t="shared" si="218"/>
        <v>0</v>
      </c>
      <c r="QFX97" s="787">
        <f t="shared" si="218"/>
        <v>0</v>
      </c>
      <c r="QFY97" s="787">
        <f t="shared" si="218"/>
        <v>0</v>
      </c>
      <c r="QFZ97" s="787">
        <f t="shared" si="218"/>
        <v>0</v>
      </c>
      <c r="QGA97" s="787">
        <f t="shared" si="218"/>
        <v>0</v>
      </c>
      <c r="QGB97" s="787">
        <f t="shared" si="218"/>
        <v>0</v>
      </c>
      <c r="QGC97" s="787">
        <f t="shared" si="218"/>
        <v>0</v>
      </c>
      <c r="QGD97" s="787">
        <f t="shared" si="218"/>
        <v>0</v>
      </c>
      <c r="QGE97" s="787">
        <f t="shared" si="218"/>
        <v>0</v>
      </c>
      <c r="QGF97" s="787">
        <f t="shared" si="218"/>
        <v>0</v>
      </c>
      <c r="QGG97" s="787">
        <f t="shared" si="218"/>
        <v>0</v>
      </c>
      <c r="QGH97" s="787">
        <f t="shared" si="218"/>
        <v>0</v>
      </c>
      <c r="QGI97" s="787">
        <f t="shared" si="218"/>
        <v>0</v>
      </c>
      <c r="QGJ97" s="787">
        <f t="shared" si="218"/>
        <v>0</v>
      </c>
      <c r="QGK97" s="787">
        <f t="shared" si="218"/>
        <v>0</v>
      </c>
      <c r="QGL97" s="787">
        <f t="shared" si="218"/>
        <v>0</v>
      </c>
      <c r="QGM97" s="787">
        <f t="shared" si="218"/>
        <v>0</v>
      </c>
      <c r="QGN97" s="787">
        <f t="shared" si="218"/>
        <v>0</v>
      </c>
      <c r="QGO97" s="787">
        <f t="shared" si="218"/>
        <v>0</v>
      </c>
      <c r="QGP97" s="787">
        <f t="shared" si="218"/>
        <v>0</v>
      </c>
      <c r="QGQ97" s="787">
        <f t="shared" si="218"/>
        <v>0</v>
      </c>
      <c r="QGR97" s="787">
        <f t="shared" si="218"/>
        <v>0</v>
      </c>
      <c r="QGS97" s="787">
        <f t="shared" si="218"/>
        <v>0</v>
      </c>
      <c r="QGT97" s="787">
        <f t="shared" si="218"/>
        <v>0</v>
      </c>
      <c r="QGU97" s="787">
        <f t="shared" si="218"/>
        <v>0</v>
      </c>
      <c r="QGV97" s="787">
        <f t="shared" si="218"/>
        <v>0</v>
      </c>
      <c r="QGW97" s="787">
        <f t="shared" si="218"/>
        <v>0</v>
      </c>
      <c r="QGX97" s="787">
        <f t="shared" si="218"/>
        <v>0</v>
      </c>
      <c r="QGY97" s="787">
        <f t="shared" si="218"/>
        <v>0</v>
      </c>
      <c r="QGZ97" s="787">
        <f t="shared" si="218"/>
        <v>0</v>
      </c>
      <c r="QHA97" s="787">
        <f t="shared" si="218"/>
        <v>0</v>
      </c>
      <c r="QHB97" s="787">
        <f t="shared" si="218"/>
        <v>0</v>
      </c>
      <c r="QHC97" s="787">
        <f t="shared" si="218"/>
        <v>0</v>
      </c>
      <c r="QHD97" s="787">
        <f t="shared" si="218"/>
        <v>0</v>
      </c>
      <c r="QHE97" s="787">
        <f t="shared" si="218"/>
        <v>0</v>
      </c>
      <c r="QHF97" s="787">
        <f t="shared" si="218"/>
        <v>0</v>
      </c>
      <c r="QHG97" s="787">
        <f t="shared" si="218"/>
        <v>0</v>
      </c>
      <c r="QHH97" s="787">
        <f t="shared" si="218"/>
        <v>0</v>
      </c>
      <c r="QHI97" s="787">
        <f t="shared" si="218"/>
        <v>0</v>
      </c>
      <c r="QHJ97" s="787">
        <f t="shared" si="218"/>
        <v>0</v>
      </c>
      <c r="QHK97" s="787">
        <f t="shared" si="218"/>
        <v>0</v>
      </c>
      <c r="QHL97" s="787">
        <f t="shared" si="218"/>
        <v>0</v>
      </c>
      <c r="QHM97" s="787">
        <f t="shared" si="218"/>
        <v>0</v>
      </c>
      <c r="QHN97" s="787">
        <f t="shared" si="218"/>
        <v>0</v>
      </c>
      <c r="QHO97" s="787">
        <f t="shared" si="218"/>
        <v>0</v>
      </c>
      <c r="QHP97" s="787">
        <f t="shared" si="218"/>
        <v>0</v>
      </c>
      <c r="QHQ97" s="787">
        <f t="shared" si="218"/>
        <v>0</v>
      </c>
      <c r="QHR97" s="787">
        <f t="shared" ref="QHR97:QKC97" si="219">SUM(QHR96+QHR98)</f>
        <v>0</v>
      </c>
      <c r="QHS97" s="787">
        <f t="shared" si="219"/>
        <v>0</v>
      </c>
      <c r="QHT97" s="787">
        <f t="shared" si="219"/>
        <v>0</v>
      </c>
      <c r="QHU97" s="787">
        <f t="shared" si="219"/>
        <v>0</v>
      </c>
      <c r="QHV97" s="787">
        <f t="shared" si="219"/>
        <v>0</v>
      </c>
      <c r="QHW97" s="787">
        <f t="shared" si="219"/>
        <v>0</v>
      </c>
      <c r="QHX97" s="787">
        <f t="shared" si="219"/>
        <v>0</v>
      </c>
      <c r="QHY97" s="787">
        <f t="shared" si="219"/>
        <v>0</v>
      </c>
      <c r="QHZ97" s="787">
        <f t="shared" si="219"/>
        <v>0</v>
      </c>
      <c r="QIA97" s="787">
        <f t="shared" si="219"/>
        <v>0</v>
      </c>
      <c r="QIB97" s="787">
        <f t="shared" si="219"/>
        <v>0</v>
      </c>
      <c r="QIC97" s="787">
        <f t="shared" si="219"/>
        <v>0</v>
      </c>
      <c r="QID97" s="787">
        <f t="shared" si="219"/>
        <v>0</v>
      </c>
      <c r="QIE97" s="787">
        <f t="shared" si="219"/>
        <v>0</v>
      </c>
      <c r="QIF97" s="787">
        <f t="shared" si="219"/>
        <v>0</v>
      </c>
      <c r="QIG97" s="787">
        <f t="shared" si="219"/>
        <v>0</v>
      </c>
      <c r="QIH97" s="787">
        <f t="shared" si="219"/>
        <v>0</v>
      </c>
      <c r="QII97" s="787">
        <f t="shared" si="219"/>
        <v>0</v>
      </c>
      <c r="QIJ97" s="787">
        <f t="shared" si="219"/>
        <v>0</v>
      </c>
      <c r="QIK97" s="787">
        <f t="shared" si="219"/>
        <v>0</v>
      </c>
      <c r="QIL97" s="787">
        <f t="shared" si="219"/>
        <v>0</v>
      </c>
      <c r="QIM97" s="787">
        <f t="shared" si="219"/>
        <v>0</v>
      </c>
      <c r="QIN97" s="787">
        <f t="shared" si="219"/>
        <v>0</v>
      </c>
      <c r="QIO97" s="787">
        <f t="shared" si="219"/>
        <v>0</v>
      </c>
      <c r="QIP97" s="787">
        <f t="shared" si="219"/>
        <v>0</v>
      </c>
      <c r="QIQ97" s="787">
        <f t="shared" si="219"/>
        <v>0</v>
      </c>
      <c r="QIR97" s="787">
        <f t="shared" si="219"/>
        <v>0</v>
      </c>
      <c r="QIS97" s="787">
        <f t="shared" si="219"/>
        <v>0</v>
      </c>
      <c r="QIT97" s="787">
        <f t="shared" si="219"/>
        <v>0</v>
      </c>
      <c r="QIU97" s="787">
        <f t="shared" si="219"/>
        <v>0</v>
      </c>
      <c r="QIV97" s="787">
        <f t="shared" si="219"/>
        <v>0</v>
      </c>
      <c r="QIW97" s="787">
        <f t="shared" si="219"/>
        <v>0</v>
      </c>
      <c r="QIX97" s="787">
        <f t="shared" si="219"/>
        <v>0</v>
      </c>
      <c r="QIY97" s="787">
        <f t="shared" si="219"/>
        <v>0</v>
      </c>
      <c r="QIZ97" s="787">
        <f t="shared" si="219"/>
        <v>0</v>
      </c>
      <c r="QJA97" s="787">
        <f t="shared" si="219"/>
        <v>0</v>
      </c>
      <c r="QJB97" s="787">
        <f t="shared" si="219"/>
        <v>0</v>
      </c>
      <c r="QJC97" s="787">
        <f t="shared" si="219"/>
        <v>0</v>
      </c>
      <c r="QJD97" s="787">
        <f t="shared" si="219"/>
        <v>0</v>
      </c>
      <c r="QJE97" s="787">
        <f t="shared" si="219"/>
        <v>0</v>
      </c>
      <c r="QJF97" s="787">
        <f t="shared" si="219"/>
        <v>0</v>
      </c>
      <c r="QJG97" s="787">
        <f t="shared" si="219"/>
        <v>0</v>
      </c>
      <c r="QJH97" s="787">
        <f t="shared" si="219"/>
        <v>0</v>
      </c>
      <c r="QJI97" s="787">
        <f t="shared" si="219"/>
        <v>0</v>
      </c>
      <c r="QJJ97" s="787">
        <f t="shared" si="219"/>
        <v>0</v>
      </c>
      <c r="QJK97" s="787">
        <f t="shared" si="219"/>
        <v>0</v>
      </c>
      <c r="QJL97" s="787">
        <f t="shared" si="219"/>
        <v>0</v>
      </c>
      <c r="QJM97" s="787">
        <f t="shared" si="219"/>
        <v>0</v>
      </c>
      <c r="QJN97" s="787">
        <f t="shared" si="219"/>
        <v>0</v>
      </c>
      <c r="QJO97" s="787">
        <f t="shared" si="219"/>
        <v>0</v>
      </c>
      <c r="QJP97" s="787">
        <f t="shared" si="219"/>
        <v>0</v>
      </c>
      <c r="QJQ97" s="787">
        <f t="shared" si="219"/>
        <v>0</v>
      </c>
      <c r="QJR97" s="787">
        <f t="shared" si="219"/>
        <v>0</v>
      </c>
      <c r="QJS97" s="787">
        <f t="shared" si="219"/>
        <v>0</v>
      </c>
      <c r="QJT97" s="787">
        <f t="shared" si="219"/>
        <v>0</v>
      </c>
      <c r="QJU97" s="787">
        <f t="shared" si="219"/>
        <v>0</v>
      </c>
      <c r="QJV97" s="787">
        <f t="shared" si="219"/>
        <v>0</v>
      </c>
      <c r="QJW97" s="787">
        <f t="shared" si="219"/>
        <v>0</v>
      </c>
      <c r="QJX97" s="787">
        <f t="shared" si="219"/>
        <v>0</v>
      </c>
      <c r="QJY97" s="787">
        <f t="shared" si="219"/>
        <v>0</v>
      </c>
      <c r="QJZ97" s="787">
        <f t="shared" si="219"/>
        <v>0</v>
      </c>
      <c r="QKA97" s="787">
        <f t="shared" si="219"/>
        <v>0</v>
      </c>
      <c r="QKB97" s="787">
        <f t="shared" si="219"/>
        <v>0</v>
      </c>
      <c r="QKC97" s="787">
        <f t="shared" si="219"/>
        <v>0</v>
      </c>
      <c r="QKD97" s="787">
        <f t="shared" ref="QKD97:QMO97" si="220">SUM(QKD96+QKD98)</f>
        <v>0</v>
      </c>
      <c r="QKE97" s="787">
        <f t="shared" si="220"/>
        <v>0</v>
      </c>
      <c r="QKF97" s="787">
        <f t="shared" si="220"/>
        <v>0</v>
      </c>
      <c r="QKG97" s="787">
        <f t="shared" si="220"/>
        <v>0</v>
      </c>
      <c r="QKH97" s="787">
        <f t="shared" si="220"/>
        <v>0</v>
      </c>
      <c r="QKI97" s="787">
        <f t="shared" si="220"/>
        <v>0</v>
      </c>
      <c r="QKJ97" s="787">
        <f t="shared" si="220"/>
        <v>0</v>
      </c>
      <c r="QKK97" s="787">
        <f t="shared" si="220"/>
        <v>0</v>
      </c>
      <c r="QKL97" s="787">
        <f t="shared" si="220"/>
        <v>0</v>
      </c>
      <c r="QKM97" s="787">
        <f t="shared" si="220"/>
        <v>0</v>
      </c>
      <c r="QKN97" s="787">
        <f t="shared" si="220"/>
        <v>0</v>
      </c>
      <c r="QKO97" s="787">
        <f t="shared" si="220"/>
        <v>0</v>
      </c>
      <c r="QKP97" s="787">
        <f t="shared" si="220"/>
        <v>0</v>
      </c>
      <c r="QKQ97" s="787">
        <f t="shared" si="220"/>
        <v>0</v>
      </c>
      <c r="QKR97" s="787">
        <f t="shared" si="220"/>
        <v>0</v>
      </c>
      <c r="QKS97" s="787">
        <f t="shared" si="220"/>
        <v>0</v>
      </c>
      <c r="QKT97" s="787">
        <f t="shared" si="220"/>
        <v>0</v>
      </c>
      <c r="QKU97" s="787">
        <f t="shared" si="220"/>
        <v>0</v>
      </c>
      <c r="QKV97" s="787">
        <f t="shared" si="220"/>
        <v>0</v>
      </c>
      <c r="QKW97" s="787">
        <f t="shared" si="220"/>
        <v>0</v>
      </c>
      <c r="QKX97" s="787">
        <f t="shared" si="220"/>
        <v>0</v>
      </c>
      <c r="QKY97" s="787">
        <f t="shared" si="220"/>
        <v>0</v>
      </c>
      <c r="QKZ97" s="787">
        <f t="shared" si="220"/>
        <v>0</v>
      </c>
      <c r="QLA97" s="787">
        <f t="shared" si="220"/>
        <v>0</v>
      </c>
      <c r="QLB97" s="787">
        <f t="shared" si="220"/>
        <v>0</v>
      </c>
      <c r="QLC97" s="787">
        <f t="shared" si="220"/>
        <v>0</v>
      </c>
      <c r="QLD97" s="787">
        <f t="shared" si="220"/>
        <v>0</v>
      </c>
      <c r="QLE97" s="787">
        <f t="shared" si="220"/>
        <v>0</v>
      </c>
      <c r="QLF97" s="787">
        <f t="shared" si="220"/>
        <v>0</v>
      </c>
      <c r="QLG97" s="787">
        <f t="shared" si="220"/>
        <v>0</v>
      </c>
      <c r="QLH97" s="787">
        <f t="shared" si="220"/>
        <v>0</v>
      </c>
      <c r="QLI97" s="787">
        <f t="shared" si="220"/>
        <v>0</v>
      </c>
      <c r="QLJ97" s="787">
        <f t="shared" si="220"/>
        <v>0</v>
      </c>
      <c r="QLK97" s="787">
        <f t="shared" si="220"/>
        <v>0</v>
      </c>
      <c r="QLL97" s="787">
        <f t="shared" si="220"/>
        <v>0</v>
      </c>
      <c r="QLM97" s="787">
        <f t="shared" si="220"/>
        <v>0</v>
      </c>
      <c r="QLN97" s="787">
        <f t="shared" si="220"/>
        <v>0</v>
      </c>
      <c r="QLO97" s="787">
        <f t="shared" si="220"/>
        <v>0</v>
      </c>
      <c r="QLP97" s="787">
        <f t="shared" si="220"/>
        <v>0</v>
      </c>
      <c r="QLQ97" s="787">
        <f t="shared" si="220"/>
        <v>0</v>
      </c>
      <c r="QLR97" s="787">
        <f t="shared" si="220"/>
        <v>0</v>
      </c>
      <c r="QLS97" s="787">
        <f t="shared" si="220"/>
        <v>0</v>
      </c>
      <c r="QLT97" s="787">
        <f t="shared" si="220"/>
        <v>0</v>
      </c>
      <c r="QLU97" s="787">
        <f t="shared" si="220"/>
        <v>0</v>
      </c>
      <c r="QLV97" s="787">
        <f t="shared" si="220"/>
        <v>0</v>
      </c>
      <c r="QLW97" s="787">
        <f t="shared" si="220"/>
        <v>0</v>
      </c>
      <c r="QLX97" s="787">
        <f t="shared" si="220"/>
        <v>0</v>
      </c>
      <c r="QLY97" s="787">
        <f t="shared" si="220"/>
        <v>0</v>
      </c>
      <c r="QLZ97" s="787">
        <f t="shared" si="220"/>
        <v>0</v>
      </c>
      <c r="QMA97" s="787">
        <f t="shared" si="220"/>
        <v>0</v>
      </c>
      <c r="QMB97" s="787">
        <f t="shared" si="220"/>
        <v>0</v>
      </c>
      <c r="QMC97" s="787">
        <f t="shared" si="220"/>
        <v>0</v>
      </c>
      <c r="QMD97" s="787">
        <f t="shared" si="220"/>
        <v>0</v>
      </c>
      <c r="QME97" s="787">
        <f t="shared" si="220"/>
        <v>0</v>
      </c>
      <c r="QMF97" s="787">
        <f t="shared" si="220"/>
        <v>0</v>
      </c>
      <c r="QMG97" s="787">
        <f t="shared" si="220"/>
        <v>0</v>
      </c>
      <c r="QMH97" s="787">
        <f t="shared" si="220"/>
        <v>0</v>
      </c>
      <c r="QMI97" s="787">
        <f t="shared" si="220"/>
        <v>0</v>
      </c>
      <c r="QMJ97" s="787">
        <f t="shared" si="220"/>
        <v>0</v>
      </c>
      <c r="QMK97" s="787">
        <f t="shared" si="220"/>
        <v>0</v>
      </c>
      <c r="QML97" s="787">
        <f t="shared" si="220"/>
        <v>0</v>
      </c>
      <c r="QMM97" s="787">
        <f t="shared" si="220"/>
        <v>0</v>
      </c>
      <c r="QMN97" s="787">
        <f t="shared" si="220"/>
        <v>0</v>
      </c>
      <c r="QMO97" s="787">
        <f t="shared" si="220"/>
        <v>0</v>
      </c>
      <c r="QMP97" s="787">
        <f t="shared" ref="QMP97:QPA97" si="221">SUM(QMP96+QMP98)</f>
        <v>0</v>
      </c>
      <c r="QMQ97" s="787">
        <f t="shared" si="221"/>
        <v>0</v>
      </c>
      <c r="QMR97" s="787">
        <f t="shared" si="221"/>
        <v>0</v>
      </c>
      <c r="QMS97" s="787">
        <f t="shared" si="221"/>
        <v>0</v>
      </c>
      <c r="QMT97" s="787">
        <f t="shared" si="221"/>
        <v>0</v>
      </c>
      <c r="QMU97" s="787">
        <f t="shared" si="221"/>
        <v>0</v>
      </c>
      <c r="QMV97" s="787">
        <f t="shared" si="221"/>
        <v>0</v>
      </c>
      <c r="QMW97" s="787">
        <f t="shared" si="221"/>
        <v>0</v>
      </c>
      <c r="QMX97" s="787">
        <f t="shared" si="221"/>
        <v>0</v>
      </c>
      <c r="QMY97" s="787">
        <f t="shared" si="221"/>
        <v>0</v>
      </c>
      <c r="QMZ97" s="787">
        <f t="shared" si="221"/>
        <v>0</v>
      </c>
      <c r="QNA97" s="787">
        <f t="shared" si="221"/>
        <v>0</v>
      </c>
      <c r="QNB97" s="787">
        <f t="shared" si="221"/>
        <v>0</v>
      </c>
      <c r="QNC97" s="787">
        <f t="shared" si="221"/>
        <v>0</v>
      </c>
      <c r="QND97" s="787">
        <f t="shared" si="221"/>
        <v>0</v>
      </c>
      <c r="QNE97" s="787">
        <f t="shared" si="221"/>
        <v>0</v>
      </c>
      <c r="QNF97" s="787">
        <f t="shared" si="221"/>
        <v>0</v>
      </c>
      <c r="QNG97" s="787">
        <f t="shared" si="221"/>
        <v>0</v>
      </c>
      <c r="QNH97" s="787">
        <f t="shared" si="221"/>
        <v>0</v>
      </c>
      <c r="QNI97" s="787">
        <f t="shared" si="221"/>
        <v>0</v>
      </c>
      <c r="QNJ97" s="787">
        <f t="shared" si="221"/>
        <v>0</v>
      </c>
      <c r="QNK97" s="787">
        <f t="shared" si="221"/>
        <v>0</v>
      </c>
      <c r="QNL97" s="787">
        <f t="shared" si="221"/>
        <v>0</v>
      </c>
      <c r="QNM97" s="787">
        <f t="shared" si="221"/>
        <v>0</v>
      </c>
      <c r="QNN97" s="787">
        <f t="shared" si="221"/>
        <v>0</v>
      </c>
      <c r="QNO97" s="787">
        <f t="shared" si="221"/>
        <v>0</v>
      </c>
      <c r="QNP97" s="787">
        <f t="shared" si="221"/>
        <v>0</v>
      </c>
      <c r="QNQ97" s="787">
        <f t="shared" si="221"/>
        <v>0</v>
      </c>
      <c r="QNR97" s="787">
        <f t="shared" si="221"/>
        <v>0</v>
      </c>
      <c r="QNS97" s="787">
        <f t="shared" si="221"/>
        <v>0</v>
      </c>
      <c r="QNT97" s="787">
        <f t="shared" si="221"/>
        <v>0</v>
      </c>
      <c r="QNU97" s="787">
        <f t="shared" si="221"/>
        <v>0</v>
      </c>
      <c r="QNV97" s="787">
        <f t="shared" si="221"/>
        <v>0</v>
      </c>
      <c r="QNW97" s="787">
        <f t="shared" si="221"/>
        <v>0</v>
      </c>
      <c r="QNX97" s="787">
        <f t="shared" si="221"/>
        <v>0</v>
      </c>
      <c r="QNY97" s="787">
        <f t="shared" si="221"/>
        <v>0</v>
      </c>
      <c r="QNZ97" s="787">
        <f t="shared" si="221"/>
        <v>0</v>
      </c>
      <c r="QOA97" s="787">
        <f t="shared" si="221"/>
        <v>0</v>
      </c>
      <c r="QOB97" s="787">
        <f t="shared" si="221"/>
        <v>0</v>
      </c>
      <c r="QOC97" s="787">
        <f t="shared" si="221"/>
        <v>0</v>
      </c>
      <c r="QOD97" s="787">
        <f t="shared" si="221"/>
        <v>0</v>
      </c>
      <c r="QOE97" s="787">
        <f t="shared" si="221"/>
        <v>0</v>
      </c>
      <c r="QOF97" s="787">
        <f t="shared" si="221"/>
        <v>0</v>
      </c>
      <c r="QOG97" s="787">
        <f t="shared" si="221"/>
        <v>0</v>
      </c>
      <c r="QOH97" s="787">
        <f t="shared" si="221"/>
        <v>0</v>
      </c>
      <c r="QOI97" s="787">
        <f t="shared" si="221"/>
        <v>0</v>
      </c>
      <c r="QOJ97" s="787">
        <f t="shared" si="221"/>
        <v>0</v>
      </c>
      <c r="QOK97" s="787">
        <f t="shared" si="221"/>
        <v>0</v>
      </c>
      <c r="QOL97" s="787">
        <f t="shared" si="221"/>
        <v>0</v>
      </c>
      <c r="QOM97" s="787">
        <f t="shared" si="221"/>
        <v>0</v>
      </c>
      <c r="QON97" s="787">
        <f t="shared" si="221"/>
        <v>0</v>
      </c>
      <c r="QOO97" s="787">
        <f t="shared" si="221"/>
        <v>0</v>
      </c>
      <c r="QOP97" s="787">
        <f t="shared" si="221"/>
        <v>0</v>
      </c>
      <c r="QOQ97" s="787">
        <f t="shared" si="221"/>
        <v>0</v>
      </c>
      <c r="QOR97" s="787">
        <f t="shared" si="221"/>
        <v>0</v>
      </c>
      <c r="QOS97" s="787">
        <f t="shared" si="221"/>
        <v>0</v>
      </c>
      <c r="QOT97" s="787">
        <f t="shared" si="221"/>
        <v>0</v>
      </c>
      <c r="QOU97" s="787">
        <f t="shared" si="221"/>
        <v>0</v>
      </c>
      <c r="QOV97" s="787">
        <f t="shared" si="221"/>
        <v>0</v>
      </c>
      <c r="QOW97" s="787">
        <f t="shared" si="221"/>
        <v>0</v>
      </c>
      <c r="QOX97" s="787">
        <f t="shared" si="221"/>
        <v>0</v>
      </c>
      <c r="QOY97" s="787">
        <f t="shared" si="221"/>
        <v>0</v>
      </c>
      <c r="QOZ97" s="787">
        <f t="shared" si="221"/>
        <v>0</v>
      </c>
      <c r="QPA97" s="787">
        <f t="shared" si="221"/>
        <v>0</v>
      </c>
      <c r="QPB97" s="787">
        <f t="shared" ref="QPB97:QRM97" si="222">SUM(QPB96+QPB98)</f>
        <v>0</v>
      </c>
      <c r="QPC97" s="787">
        <f t="shared" si="222"/>
        <v>0</v>
      </c>
      <c r="QPD97" s="787">
        <f t="shared" si="222"/>
        <v>0</v>
      </c>
      <c r="QPE97" s="787">
        <f t="shared" si="222"/>
        <v>0</v>
      </c>
      <c r="QPF97" s="787">
        <f t="shared" si="222"/>
        <v>0</v>
      </c>
      <c r="QPG97" s="787">
        <f t="shared" si="222"/>
        <v>0</v>
      </c>
      <c r="QPH97" s="787">
        <f t="shared" si="222"/>
        <v>0</v>
      </c>
      <c r="QPI97" s="787">
        <f t="shared" si="222"/>
        <v>0</v>
      </c>
      <c r="QPJ97" s="787">
        <f t="shared" si="222"/>
        <v>0</v>
      </c>
      <c r="QPK97" s="787">
        <f t="shared" si="222"/>
        <v>0</v>
      </c>
      <c r="QPL97" s="787">
        <f t="shared" si="222"/>
        <v>0</v>
      </c>
      <c r="QPM97" s="787">
        <f t="shared" si="222"/>
        <v>0</v>
      </c>
      <c r="QPN97" s="787">
        <f t="shared" si="222"/>
        <v>0</v>
      </c>
      <c r="QPO97" s="787">
        <f t="shared" si="222"/>
        <v>0</v>
      </c>
      <c r="QPP97" s="787">
        <f t="shared" si="222"/>
        <v>0</v>
      </c>
      <c r="QPQ97" s="787">
        <f t="shared" si="222"/>
        <v>0</v>
      </c>
      <c r="QPR97" s="787">
        <f t="shared" si="222"/>
        <v>0</v>
      </c>
      <c r="QPS97" s="787">
        <f t="shared" si="222"/>
        <v>0</v>
      </c>
      <c r="QPT97" s="787">
        <f t="shared" si="222"/>
        <v>0</v>
      </c>
      <c r="QPU97" s="787">
        <f t="shared" si="222"/>
        <v>0</v>
      </c>
      <c r="QPV97" s="787">
        <f t="shared" si="222"/>
        <v>0</v>
      </c>
      <c r="QPW97" s="787">
        <f t="shared" si="222"/>
        <v>0</v>
      </c>
      <c r="QPX97" s="787">
        <f t="shared" si="222"/>
        <v>0</v>
      </c>
      <c r="QPY97" s="787">
        <f t="shared" si="222"/>
        <v>0</v>
      </c>
      <c r="QPZ97" s="787">
        <f t="shared" si="222"/>
        <v>0</v>
      </c>
      <c r="QQA97" s="787">
        <f t="shared" si="222"/>
        <v>0</v>
      </c>
      <c r="QQB97" s="787">
        <f t="shared" si="222"/>
        <v>0</v>
      </c>
      <c r="QQC97" s="787">
        <f t="shared" si="222"/>
        <v>0</v>
      </c>
      <c r="QQD97" s="787">
        <f t="shared" si="222"/>
        <v>0</v>
      </c>
      <c r="QQE97" s="787">
        <f t="shared" si="222"/>
        <v>0</v>
      </c>
      <c r="QQF97" s="787">
        <f t="shared" si="222"/>
        <v>0</v>
      </c>
      <c r="QQG97" s="787">
        <f t="shared" si="222"/>
        <v>0</v>
      </c>
      <c r="QQH97" s="787">
        <f t="shared" si="222"/>
        <v>0</v>
      </c>
      <c r="QQI97" s="787">
        <f t="shared" si="222"/>
        <v>0</v>
      </c>
      <c r="QQJ97" s="787">
        <f t="shared" si="222"/>
        <v>0</v>
      </c>
      <c r="QQK97" s="787">
        <f t="shared" si="222"/>
        <v>0</v>
      </c>
      <c r="QQL97" s="787">
        <f t="shared" si="222"/>
        <v>0</v>
      </c>
      <c r="QQM97" s="787">
        <f t="shared" si="222"/>
        <v>0</v>
      </c>
      <c r="QQN97" s="787">
        <f t="shared" si="222"/>
        <v>0</v>
      </c>
      <c r="QQO97" s="787">
        <f t="shared" si="222"/>
        <v>0</v>
      </c>
      <c r="QQP97" s="787">
        <f t="shared" si="222"/>
        <v>0</v>
      </c>
      <c r="QQQ97" s="787">
        <f t="shared" si="222"/>
        <v>0</v>
      </c>
      <c r="QQR97" s="787">
        <f t="shared" si="222"/>
        <v>0</v>
      </c>
      <c r="QQS97" s="787">
        <f t="shared" si="222"/>
        <v>0</v>
      </c>
      <c r="QQT97" s="787">
        <f t="shared" si="222"/>
        <v>0</v>
      </c>
      <c r="QQU97" s="787">
        <f t="shared" si="222"/>
        <v>0</v>
      </c>
      <c r="QQV97" s="787">
        <f t="shared" si="222"/>
        <v>0</v>
      </c>
      <c r="QQW97" s="787">
        <f t="shared" si="222"/>
        <v>0</v>
      </c>
      <c r="QQX97" s="787">
        <f t="shared" si="222"/>
        <v>0</v>
      </c>
      <c r="QQY97" s="787">
        <f t="shared" si="222"/>
        <v>0</v>
      </c>
      <c r="QQZ97" s="787">
        <f t="shared" si="222"/>
        <v>0</v>
      </c>
      <c r="QRA97" s="787">
        <f t="shared" si="222"/>
        <v>0</v>
      </c>
      <c r="QRB97" s="787">
        <f t="shared" si="222"/>
        <v>0</v>
      </c>
      <c r="QRC97" s="787">
        <f t="shared" si="222"/>
        <v>0</v>
      </c>
      <c r="QRD97" s="787">
        <f t="shared" si="222"/>
        <v>0</v>
      </c>
      <c r="QRE97" s="787">
        <f t="shared" si="222"/>
        <v>0</v>
      </c>
      <c r="QRF97" s="787">
        <f t="shared" si="222"/>
        <v>0</v>
      </c>
      <c r="QRG97" s="787">
        <f t="shared" si="222"/>
        <v>0</v>
      </c>
      <c r="QRH97" s="787">
        <f t="shared" si="222"/>
        <v>0</v>
      </c>
      <c r="QRI97" s="787">
        <f t="shared" si="222"/>
        <v>0</v>
      </c>
      <c r="QRJ97" s="787">
        <f t="shared" si="222"/>
        <v>0</v>
      </c>
      <c r="QRK97" s="787">
        <f t="shared" si="222"/>
        <v>0</v>
      </c>
      <c r="QRL97" s="787">
        <f t="shared" si="222"/>
        <v>0</v>
      </c>
      <c r="QRM97" s="787">
        <f t="shared" si="222"/>
        <v>0</v>
      </c>
      <c r="QRN97" s="787">
        <f t="shared" ref="QRN97:QTY97" si="223">SUM(QRN96+QRN98)</f>
        <v>0</v>
      </c>
      <c r="QRO97" s="787">
        <f t="shared" si="223"/>
        <v>0</v>
      </c>
      <c r="QRP97" s="787">
        <f t="shared" si="223"/>
        <v>0</v>
      </c>
      <c r="QRQ97" s="787">
        <f t="shared" si="223"/>
        <v>0</v>
      </c>
      <c r="QRR97" s="787">
        <f t="shared" si="223"/>
        <v>0</v>
      </c>
      <c r="QRS97" s="787">
        <f t="shared" si="223"/>
        <v>0</v>
      </c>
      <c r="QRT97" s="787">
        <f t="shared" si="223"/>
        <v>0</v>
      </c>
      <c r="QRU97" s="787">
        <f t="shared" si="223"/>
        <v>0</v>
      </c>
      <c r="QRV97" s="787">
        <f t="shared" si="223"/>
        <v>0</v>
      </c>
      <c r="QRW97" s="787">
        <f t="shared" si="223"/>
        <v>0</v>
      </c>
      <c r="QRX97" s="787">
        <f t="shared" si="223"/>
        <v>0</v>
      </c>
      <c r="QRY97" s="787">
        <f t="shared" si="223"/>
        <v>0</v>
      </c>
      <c r="QRZ97" s="787">
        <f t="shared" si="223"/>
        <v>0</v>
      </c>
      <c r="QSA97" s="787">
        <f t="shared" si="223"/>
        <v>0</v>
      </c>
      <c r="QSB97" s="787">
        <f t="shared" si="223"/>
        <v>0</v>
      </c>
      <c r="QSC97" s="787">
        <f t="shared" si="223"/>
        <v>0</v>
      </c>
      <c r="QSD97" s="787">
        <f t="shared" si="223"/>
        <v>0</v>
      </c>
      <c r="QSE97" s="787">
        <f t="shared" si="223"/>
        <v>0</v>
      </c>
      <c r="QSF97" s="787">
        <f t="shared" si="223"/>
        <v>0</v>
      </c>
      <c r="QSG97" s="787">
        <f t="shared" si="223"/>
        <v>0</v>
      </c>
      <c r="QSH97" s="787">
        <f t="shared" si="223"/>
        <v>0</v>
      </c>
      <c r="QSI97" s="787">
        <f t="shared" si="223"/>
        <v>0</v>
      </c>
      <c r="QSJ97" s="787">
        <f t="shared" si="223"/>
        <v>0</v>
      </c>
      <c r="QSK97" s="787">
        <f t="shared" si="223"/>
        <v>0</v>
      </c>
      <c r="QSL97" s="787">
        <f t="shared" si="223"/>
        <v>0</v>
      </c>
      <c r="QSM97" s="787">
        <f t="shared" si="223"/>
        <v>0</v>
      </c>
      <c r="QSN97" s="787">
        <f t="shared" si="223"/>
        <v>0</v>
      </c>
      <c r="QSO97" s="787">
        <f t="shared" si="223"/>
        <v>0</v>
      </c>
      <c r="QSP97" s="787">
        <f t="shared" si="223"/>
        <v>0</v>
      </c>
      <c r="QSQ97" s="787">
        <f t="shared" si="223"/>
        <v>0</v>
      </c>
      <c r="QSR97" s="787">
        <f t="shared" si="223"/>
        <v>0</v>
      </c>
      <c r="QSS97" s="787">
        <f t="shared" si="223"/>
        <v>0</v>
      </c>
      <c r="QST97" s="787">
        <f t="shared" si="223"/>
        <v>0</v>
      </c>
      <c r="QSU97" s="787">
        <f t="shared" si="223"/>
        <v>0</v>
      </c>
      <c r="QSV97" s="787">
        <f t="shared" si="223"/>
        <v>0</v>
      </c>
      <c r="QSW97" s="787">
        <f t="shared" si="223"/>
        <v>0</v>
      </c>
      <c r="QSX97" s="787">
        <f t="shared" si="223"/>
        <v>0</v>
      </c>
      <c r="QSY97" s="787">
        <f t="shared" si="223"/>
        <v>0</v>
      </c>
      <c r="QSZ97" s="787">
        <f t="shared" si="223"/>
        <v>0</v>
      </c>
      <c r="QTA97" s="787">
        <f t="shared" si="223"/>
        <v>0</v>
      </c>
      <c r="QTB97" s="787">
        <f t="shared" si="223"/>
        <v>0</v>
      </c>
      <c r="QTC97" s="787">
        <f t="shared" si="223"/>
        <v>0</v>
      </c>
      <c r="QTD97" s="787">
        <f t="shared" si="223"/>
        <v>0</v>
      </c>
      <c r="QTE97" s="787">
        <f t="shared" si="223"/>
        <v>0</v>
      </c>
      <c r="QTF97" s="787">
        <f t="shared" si="223"/>
        <v>0</v>
      </c>
      <c r="QTG97" s="787">
        <f t="shared" si="223"/>
        <v>0</v>
      </c>
      <c r="QTH97" s="787">
        <f t="shared" si="223"/>
        <v>0</v>
      </c>
      <c r="QTI97" s="787">
        <f t="shared" si="223"/>
        <v>0</v>
      </c>
      <c r="QTJ97" s="787">
        <f t="shared" si="223"/>
        <v>0</v>
      </c>
      <c r="QTK97" s="787">
        <f t="shared" si="223"/>
        <v>0</v>
      </c>
      <c r="QTL97" s="787">
        <f t="shared" si="223"/>
        <v>0</v>
      </c>
      <c r="QTM97" s="787">
        <f t="shared" si="223"/>
        <v>0</v>
      </c>
      <c r="QTN97" s="787">
        <f t="shared" si="223"/>
        <v>0</v>
      </c>
      <c r="QTO97" s="787">
        <f t="shared" si="223"/>
        <v>0</v>
      </c>
      <c r="QTP97" s="787">
        <f t="shared" si="223"/>
        <v>0</v>
      </c>
      <c r="QTQ97" s="787">
        <f t="shared" si="223"/>
        <v>0</v>
      </c>
      <c r="QTR97" s="787">
        <f t="shared" si="223"/>
        <v>0</v>
      </c>
      <c r="QTS97" s="787">
        <f t="shared" si="223"/>
        <v>0</v>
      </c>
      <c r="QTT97" s="787">
        <f t="shared" si="223"/>
        <v>0</v>
      </c>
      <c r="QTU97" s="787">
        <f t="shared" si="223"/>
        <v>0</v>
      </c>
      <c r="QTV97" s="787">
        <f t="shared" si="223"/>
        <v>0</v>
      </c>
      <c r="QTW97" s="787">
        <f t="shared" si="223"/>
        <v>0</v>
      </c>
      <c r="QTX97" s="787">
        <f t="shared" si="223"/>
        <v>0</v>
      </c>
      <c r="QTY97" s="787">
        <f t="shared" si="223"/>
        <v>0</v>
      </c>
      <c r="QTZ97" s="787">
        <f t="shared" ref="QTZ97:QWK97" si="224">SUM(QTZ96+QTZ98)</f>
        <v>0</v>
      </c>
      <c r="QUA97" s="787">
        <f t="shared" si="224"/>
        <v>0</v>
      </c>
      <c r="QUB97" s="787">
        <f t="shared" si="224"/>
        <v>0</v>
      </c>
      <c r="QUC97" s="787">
        <f t="shared" si="224"/>
        <v>0</v>
      </c>
      <c r="QUD97" s="787">
        <f t="shared" si="224"/>
        <v>0</v>
      </c>
      <c r="QUE97" s="787">
        <f t="shared" si="224"/>
        <v>0</v>
      </c>
      <c r="QUF97" s="787">
        <f t="shared" si="224"/>
        <v>0</v>
      </c>
      <c r="QUG97" s="787">
        <f t="shared" si="224"/>
        <v>0</v>
      </c>
      <c r="QUH97" s="787">
        <f t="shared" si="224"/>
        <v>0</v>
      </c>
      <c r="QUI97" s="787">
        <f t="shared" si="224"/>
        <v>0</v>
      </c>
      <c r="QUJ97" s="787">
        <f t="shared" si="224"/>
        <v>0</v>
      </c>
      <c r="QUK97" s="787">
        <f t="shared" si="224"/>
        <v>0</v>
      </c>
      <c r="QUL97" s="787">
        <f t="shared" si="224"/>
        <v>0</v>
      </c>
      <c r="QUM97" s="787">
        <f t="shared" si="224"/>
        <v>0</v>
      </c>
      <c r="QUN97" s="787">
        <f t="shared" si="224"/>
        <v>0</v>
      </c>
      <c r="QUO97" s="787">
        <f t="shared" si="224"/>
        <v>0</v>
      </c>
      <c r="QUP97" s="787">
        <f t="shared" si="224"/>
        <v>0</v>
      </c>
      <c r="QUQ97" s="787">
        <f t="shared" si="224"/>
        <v>0</v>
      </c>
      <c r="QUR97" s="787">
        <f t="shared" si="224"/>
        <v>0</v>
      </c>
      <c r="QUS97" s="787">
        <f t="shared" si="224"/>
        <v>0</v>
      </c>
      <c r="QUT97" s="787">
        <f t="shared" si="224"/>
        <v>0</v>
      </c>
      <c r="QUU97" s="787">
        <f t="shared" si="224"/>
        <v>0</v>
      </c>
      <c r="QUV97" s="787">
        <f t="shared" si="224"/>
        <v>0</v>
      </c>
      <c r="QUW97" s="787">
        <f t="shared" si="224"/>
        <v>0</v>
      </c>
      <c r="QUX97" s="787">
        <f t="shared" si="224"/>
        <v>0</v>
      </c>
      <c r="QUY97" s="787">
        <f t="shared" si="224"/>
        <v>0</v>
      </c>
      <c r="QUZ97" s="787">
        <f t="shared" si="224"/>
        <v>0</v>
      </c>
      <c r="QVA97" s="787">
        <f t="shared" si="224"/>
        <v>0</v>
      </c>
      <c r="QVB97" s="787">
        <f t="shared" si="224"/>
        <v>0</v>
      </c>
      <c r="QVC97" s="787">
        <f t="shared" si="224"/>
        <v>0</v>
      </c>
      <c r="QVD97" s="787">
        <f t="shared" si="224"/>
        <v>0</v>
      </c>
      <c r="QVE97" s="787">
        <f t="shared" si="224"/>
        <v>0</v>
      </c>
      <c r="QVF97" s="787">
        <f t="shared" si="224"/>
        <v>0</v>
      </c>
      <c r="QVG97" s="787">
        <f t="shared" si="224"/>
        <v>0</v>
      </c>
      <c r="QVH97" s="787">
        <f t="shared" si="224"/>
        <v>0</v>
      </c>
      <c r="QVI97" s="787">
        <f t="shared" si="224"/>
        <v>0</v>
      </c>
      <c r="QVJ97" s="787">
        <f t="shared" si="224"/>
        <v>0</v>
      </c>
      <c r="QVK97" s="787">
        <f t="shared" si="224"/>
        <v>0</v>
      </c>
      <c r="QVL97" s="787">
        <f t="shared" si="224"/>
        <v>0</v>
      </c>
      <c r="QVM97" s="787">
        <f t="shared" si="224"/>
        <v>0</v>
      </c>
      <c r="QVN97" s="787">
        <f t="shared" si="224"/>
        <v>0</v>
      </c>
      <c r="QVO97" s="787">
        <f t="shared" si="224"/>
        <v>0</v>
      </c>
      <c r="QVP97" s="787">
        <f t="shared" si="224"/>
        <v>0</v>
      </c>
      <c r="QVQ97" s="787">
        <f t="shared" si="224"/>
        <v>0</v>
      </c>
      <c r="QVR97" s="787">
        <f t="shared" si="224"/>
        <v>0</v>
      </c>
      <c r="QVS97" s="787">
        <f t="shared" si="224"/>
        <v>0</v>
      </c>
      <c r="QVT97" s="787">
        <f t="shared" si="224"/>
        <v>0</v>
      </c>
      <c r="QVU97" s="787">
        <f t="shared" si="224"/>
        <v>0</v>
      </c>
      <c r="QVV97" s="787">
        <f t="shared" si="224"/>
        <v>0</v>
      </c>
      <c r="QVW97" s="787">
        <f t="shared" si="224"/>
        <v>0</v>
      </c>
      <c r="QVX97" s="787">
        <f t="shared" si="224"/>
        <v>0</v>
      </c>
      <c r="QVY97" s="787">
        <f t="shared" si="224"/>
        <v>0</v>
      </c>
      <c r="QVZ97" s="787">
        <f t="shared" si="224"/>
        <v>0</v>
      </c>
      <c r="QWA97" s="787">
        <f t="shared" si="224"/>
        <v>0</v>
      </c>
      <c r="QWB97" s="787">
        <f t="shared" si="224"/>
        <v>0</v>
      </c>
      <c r="QWC97" s="787">
        <f t="shared" si="224"/>
        <v>0</v>
      </c>
      <c r="QWD97" s="787">
        <f t="shared" si="224"/>
        <v>0</v>
      </c>
      <c r="QWE97" s="787">
        <f t="shared" si="224"/>
        <v>0</v>
      </c>
      <c r="QWF97" s="787">
        <f t="shared" si="224"/>
        <v>0</v>
      </c>
      <c r="QWG97" s="787">
        <f t="shared" si="224"/>
        <v>0</v>
      </c>
      <c r="QWH97" s="787">
        <f t="shared" si="224"/>
        <v>0</v>
      </c>
      <c r="QWI97" s="787">
        <f t="shared" si="224"/>
        <v>0</v>
      </c>
      <c r="QWJ97" s="787">
        <f t="shared" si="224"/>
        <v>0</v>
      </c>
      <c r="QWK97" s="787">
        <f t="shared" si="224"/>
        <v>0</v>
      </c>
      <c r="QWL97" s="787">
        <f t="shared" ref="QWL97:QYW97" si="225">SUM(QWL96+QWL98)</f>
        <v>0</v>
      </c>
      <c r="QWM97" s="787">
        <f t="shared" si="225"/>
        <v>0</v>
      </c>
      <c r="QWN97" s="787">
        <f t="shared" si="225"/>
        <v>0</v>
      </c>
      <c r="QWO97" s="787">
        <f t="shared" si="225"/>
        <v>0</v>
      </c>
      <c r="QWP97" s="787">
        <f t="shared" si="225"/>
        <v>0</v>
      </c>
      <c r="QWQ97" s="787">
        <f t="shared" si="225"/>
        <v>0</v>
      </c>
      <c r="QWR97" s="787">
        <f t="shared" si="225"/>
        <v>0</v>
      </c>
      <c r="QWS97" s="787">
        <f t="shared" si="225"/>
        <v>0</v>
      </c>
      <c r="QWT97" s="787">
        <f t="shared" si="225"/>
        <v>0</v>
      </c>
      <c r="QWU97" s="787">
        <f t="shared" si="225"/>
        <v>0</v>
      </c>
      <c r="QWV97" s="787">
        <f t="shared" si="225"/>
        <v>0</v>
      </c>
      <c r="QWW97" s="787">
        <f t="shared" si="225"/>
        <v>0</v>
      </c>
      <c r="QWX97" s="787">
        <f t="shared" si="225"/>
        <v>0</v>
      </c>
      <c r="QWY97" s="787">
        <f t="shared" si="225"/>
        <v>0</v>
      </c>
      <c r="QWZ97" s="787">
        <f t="shared" si="225"/>
        <v>0</v>
      </c>
      <c r="QXA97" s="787">
        <f t="shared" si="225"/>
        <v>0</v>
      </c>
      <c r="QXB97" s="787">
        <f t="shared" si="225"/>
        <v>0</v>
      </c>
      <c r="QXC97" s="787">
        <f t="shared" si="225"/>
        <v>0</v>
      </c>
      <c r="QXD97" s="787">
        <f t="shared" si="225"/>
        <v>0</v>
      </c>
      <c r="QXE97" s="787">
        <f t="shared" si="225"/>
        <v>0</v>
      </c>
      <c r="QXF97" s="787">
        <f t="shared" si="225"/>
        <v>0</v>
      </c>
      <c r="QXG97" s="787">
        <f t="shared" si="225"/>
        <v>0</v>
      </c>
      <c r="QXH97" s="787">
        <f t="shared" si="225"/>
        <v>0</v>
      </c>
      <c r="QXI97" s="787">
        <f t="shared" si="225"/>
        <v>0</v>
      </c>
      <c r="QXJ97" s="787">
        <f t="shared" si="225"/>
        <v>0</v>
      </c>
      <c r="QXK97" s="787">
        <f t="shared" si="225"/>
        <v>0</v>
      </c>
      <c r="QXL97" s="787">
        <f t="shared" si="225"/>
        <v>0</v>
      </c>
      <c r="QXM97" s="787">
        <f t="shared" si="225"/>
        <v>0</v>
      </c>
      <c r="QXN97" s="787">
        <f t="shared" si="225"/>
        <v>0</v>
      </c>
      <c r="QXO97" s="787">
        <f t="shared" si="225"/>
        <v>0</v>
      </c>
      <c r="QXP97" s="787">
        <f t="shared" si="225"/>
        <v>0</v>
      </c>
      <c r="QXQ97" s="787">
        <f t="shared" si="225"/>
        <v>0</v>
      </c>
      <c r="QXR97" s="787">
        <f t="shared" si="225"/>
        <v>0</v>
      </c>
      <c r="QXS97" s="787">
        <f t="shared" si="225"/>
        <v>0</v>
      </c>
      <c r="QXT97" s="787">
        <f t="shared" si="225"/>
        <v>0</v>
      </c>
      <c r="QXU97" s="787">
        <f t="shared" si="225"/>
        <v>0</v>
      </c>
      <c r="QXV97" s="787">
        <f t="shared" si="225"/>
        <v>0</v>
      </c>
      <c r="QXW97" s="787">
        <f t="shared" si="225"/>
        <v>0</v>
      </c>
      <c r="QXX97" s="787">
        <f t="shared" si="225"/>
        <v>0</v>
      </c>
      <c r="QXY97" s="787">
        <f t="shared" si="225"/>
        <v>0</v>
      </c>
      <c r="QXZ97" s="787">
        <f t="shared" si="225"/>
        <v>0</v>
      </c>
      <c r="QYA97" s="787">
        <f t="shared" si="225"/>
        <v>0</v>
      </c>
      <c r="QYB97" s="787">
        <f t="shared" si="225"/>
        <v>0</v>
      </c>
      <c r="QYC97" s="787">
        <f t="shared" si="225"/>
        <v>0</v>
      </c>
      <c r="QYD97" s="787">
        <f t="shared" si="225"/>
        <v>0</v>
      </c>
      <c r="QYE97" s="787">
        <f t="shared" si="225"/>
        <v>0</v>
      </c>
      <c r="QYF97" s="787">
        <f t="shared" si="225"/>
        <v>0</v>
      </c>
      <c r="QYG97" s="787">
        <f t="shared" si="225"/>
        <v>0</v>
      </c>
      <c r="QYH97" s="787">
        <f t="shared" si="225"/>
        <v>0</v>
      </c>
      <c r="QYI97" s="787">
        <f t="shared" si="225"/>
        <v>0</v>
      </c>
      <c r="QYJ97" s="787">
        <f t="shared" si="225"/>
        <v>0</v>
      </c>
      <c r="QYK97" s="787">
        <f t="shared" si="225"/>
        <v>0</v>
      </c>
      <c r="QYL97" s="787">
        <f t="shared" si="225"/>
        <v>0</v>
      </c>
      <c r="QYM97" s="787">
        <f t="shared" si="225"/>
        <v>0</v>
      </c>
      <c r="QYN97" s="787">
        <f t="shared" si="225"/>
        <v>0</v>
      </c>
      <c r="QYO97" s="787">
        <f t="shared" si="225"/>
        <v>0</v>
      </c>
      <c r="QYP97" s="787">
        <f t="shared" si="225"/>
        <v>0</v>
      </c>
      <c r="QYQ97" s="787">
        <f t="shared" si="225"/>
        <v>0</v>
      </c>
      <c r="QYR97" s="787">
        <f t="shared" si="225"/>
        <v>0</v>
      </c>
      <c r="QYS97" s="787">
        <f t="shared" si="225"/>
        <v>0</v>
      </c>
      <c r="QYT97" s="787">
        <f t="shared" si="225"/>
        <v>0</v>
      </c>
      <c r="QYU97" s="787">
        <f t="shared" si="225"/>
        <v>0</v>
      </c>
      <c r="QYV97" s="787">
        <f t="shared" si="225"/>
        <v>0</v>
      </c>
      <c r="QYW97" s="787">
        <f t="shared" si="225"/>
        <v>0</v>
      </c>
      <c r="QYX97" s="787">
        <f t="shared" ref="QYX97:RBI97" si="226">SUM(QYX96+QYX98)</f>
        <v>0</v>
      </c>
      <c r="QYY97" s="787">
        <f t="shared" si="226"/>
        <v>0</v>
      </c>
      <c r="QYZ97" s="787">
        <f t="shared" si="226"/>
        <v>0</v>
      </c>
      <c r="QZA97" s="787">
        <f t="shared" si="226"/>
        <v>0</v>
      </c>
      <c r="QZB97" s="787">
        <f t="shared" si="226"/>
        <v>0</v>
      </c>
      <c r="QZC97" s="787">
        <f t="shared" si="226"/>
        <v>0</v>
      </c>
      <c r="QZD97" s="787">
        <f t="shared" si="226"/>
        <v>0</v>
      </c>
      <c r="QZE97" s="787">
        <f t="shared" si="226"/>
        <v>0</v>
      </c>
      <c r="QZF97" s="787">
        <f t="shared" si="226"/>
        <v>0</v>
      </c>
      <c r="QZG97" s="787">
        <f t="shared" si="226"/>
        <v>0</v>
      </c>
      <c r="QZH97" s="787">
        <f t="shared" si="226"/>
        <v>0</v>
      </c>
      <c r="QZI97" s="787">
        <f t="shared" si="226"/>
        <v>0</v>
      </c>
      <c r="QZJ97" s="787">
        <f t="shared" si="226"/>
        <v>0</v>
      </c>
      <c r="QZK97" s="787">
        <f t="shared" si="226"/>
        <v>0</v>
      </c>
      <c r="QZL97" s="787">
        <f t="shared" si="226"/>
        <v>0</v>
      </c>
      <c r="QZM97" s="787">
        <f t="shared" si="226"/>
        <v>0</v>
      </c>
      <c r="QZN97" s="787">
        <f t="shared" si="226"/>
        <v>0</v>
      </c>
      <c r="QZO97" s="787">
        <f t="shared" si="226"/>
        <v>0</v>
      </c>
      <c r="QZP97" s="787">
        <f t="shared" si="226"/>
        <v>0</v>
      </c>
      <c r="QZQ97" s="787">
        <f t="shared" si="226"/>
        <v>0</v>
      </c>
      <c r="QZR97" s="787">
        <f t="shared" si="226"/>
        <v>0</v>
      </c>
      <c r="QZS97" s="787">
        <f t="shared" si="226"/>
        <v>0</v>
      </c>
      <c r="QZT97" s="787">
        <f t="shared" si="226"/>
        <v>0</v>
      </c>
      <c r="QZU97" s="787">
        <f t="shared" si="226"/>
        <v>0</v>
      </c>
      <c r="QZV97" s="787">
        <f t="shared" si="226"/>
        <v>0</v>
      </c>
      <c r="QZW97" s="787">
        <f t="shared" si="226"/>
        <v>0</v>
      </c>
      <c r="QZX97" s="787">
        <f t="shared" si="226"/>
        <v>0</v>
      </c>
      <c r="QZY97" s="787">
        <f t="shared" si="226"/>
        <v>0</v>
      </c>
      <c r="QZZ97" s="787">
        <f t="shared" si="226"/>
        <v>0</v>
      </c>
      <c r="RAA97" s="787">
        <f t="shared" si="226"/>
        <v>0</v>
      </c>
      <c r="RAB97" s="787">
        <f t="shared" si="226"/>
        <v>0</v>
      </c>
      <c r="RAC97" s="787">
        <f t="shared" si="226"/>
        <v>0</v>
      </c>
      <c r="RAD97" s="787">
        <f t="shared" si="226"/>
        <v>0</v>
      </c>
      <c r="RAE97" s="787">
        <f t="shared" si="226"/>
        <v>0</v>
      </c>
      <c r="RAF97" s="787">
        <f t="shared" si="226"/>
        <v>0</v>
      </c>
      <c r="RAG97" s="787">
        <f t="shared" si="226"/>
        <v>0</v>
      </c>
      <c r="RAH97" s="787">
        <f t="shared" si="226"/>
        <v>0</v>
      </c>
      <c r="RAI97" s="787">
        <f t="shared" si="226"/>
        <v>0</v>
      </c>
      <c r="RAJ97" s="787">
        <f t="shared" si="226"/>
        <v>0</v>
      </c>
      <c r="RAK97" s="787">
        <f t="shared" si="226"/>
        <v>0</v>
      </c>
      <c r="RAL97" s="787">
        <f t="shared" si="226"/>
        <v>0</v>
      </c>
      <c r="RAM97" s="787">
        <f t="shared" si="226"/>
        <v>0</v>
      </c>
      <c r="RAN97" s="787">
        <f t="shared" si="226"/>
        <v>0</v>
      </c>
      <c r="RAO97" s="787">
        <f t="shared" si="226"/>
        <v>0</v>
      </c>
      <c r="RAP97" s="787">
        <f t="shared" si="226"/>
        <v>0</v>
      </c>
      <c r="RAQ97" s="787">
        <f t="shared" si="226"/>
        <v>0</v>
      </c>
      <c r="RAR97" s="787">
        <f t="shared" si="226"/>
        <v>0</v>
      </c>
      <c r="RAS97" s="787">
        <f t="shared" si="226"/>
        <v>0</v>
      </c>
      <c r="RAT97" s="787">
        <f t="shared" si="226"/>
        <v>0</v>
      </c>
      <c r="RAU97" s="787">
        <f t="shared" si="226"/>
        <v>0</v>
      </c>
      <c r="RAV97" s="787">
        <f t="shared" si="226"/>
        <v>0</v>
      </c>
      <c r="RAW97" s="787">
        <f t="shared" si="226"/>
        <v>0</v>
      </c>
      <c r="RAX97" s="787">
        <f t="shared" si="226"/>
        <v>0</v>
      </c>
      <c r="RAY97" s="787">
        <f t="shared" si="226"/>
        <v>0</v>
      </c>
      <c r="RAZ97" s="787">
        <f t="shared" si="226"/>
        <v>0</v>
      </c>
      <c r="RBA97" s="787">
        <f t="shared" si="226"/>
        <v>0</v>
      </c>
      <c r="RBB97" s="787">
        <f t="shared" si="226"/>
        <v>0</v>
      </c>
      <c r="RBC97" s="787">
        <f t="shared" si="226"/>
        <v>0</v>
      </c>
      <c r="RBD97" s="787">
        <f t="shared" si="226"/>
        <v>0</v>
      </c>
      <c r="RBE97" s="787">
        <f t="shared" si="226"/>
        <v>0</v>
      </c>
      <c r="RBF97" s="787">
        <f t="shared" si="226"/>
        <v>0</v>
      </c>
      <c r="RBG97" s="787">
        <f t="shared" si="226"/>
        <v>0</v>
      </c>
      <c r="RBH97" s="787">
        <f t="shared" si="226"/>
        <v>0</v>
      </c>
      <c r="RBI97" s="787">
        <f t="shared" si="226"/>
        <v>0</v>
      </c>
      <c r="RBJ97" s="787">
        <f t="shared" ref="RBJ97:RDU97" si="227">SUM(RBJ96+RBJ98)</f>
        <v>0</v>
      </c>
      <c r="RBK97" s="787">
        <f t="shared" si="227"/>
        <v>0</v>
      </c>
      <c r="RBL97" s="787">
        <f t="shared" si="227"/>
        <v>0</v>
      </c>
      <c r="RBM97" s="787">
        <f t="shared" si="227"/>
        <v>0</v>
      </c>
      <c r="RBN97" s="787">
        <f t="shared" si="227"/>
        <v>0</v>
      </c>
      <c r="RBO97" s="787">
        <f t="shared" si="227"/>
        <v>0</v>
      </c>
      <c r="RBP97" s="787">
        <f t="shared" si="227"/>
        <v>0</v>
      </c>
      <c r="RBQ97" s="787">
        <f t="shared" si="227"/>
        <v>0</v>
      </c>
      <c r="RBR97" s="787">
        <f t="shared" si="227"/>
        <v>0</v>
      </c>
      <c r="RBS97" s="787">
        <f t="shared" si="227"/>
        <v>0</v>
      </c>
      <c r="RBT97" s="787">
        <f t="shared" si="227"/>
        <v>0</v>
      </c>
      <c r="RBU97" s="787">
        <f t="shared" si="227"/>
        <v>0</v>
      </c>
      <c r="RBV97" s="787">
        <f t="shared" si="227"/>
        <v>0</v>
      </c>
      <c r="RBW97" s="787">
        <f t="shared" si="227"/>
        <v>0</v>
      </c>
      <c r="RBX97" s="787">
        <f t="shared" si="227"/>
        <v>0</v>
      </c>
      <c r="RBY97" s="787">
        <f t="shared" si="227"/>
        <v>0</v>
      </c>
      <c r="RBZ97" s="787">
        <f t="shared" si="227"/>
        <v>0</v>
      </c>
      <c r="RCA97" s="787">
        <f t="shared" si="227"/>
        <v>0</v>
      </c>
      <c r="RCB97" s="787">
        <f t="shared" si="227"/>
        <v>0</v>
      </c>
      <c r="RCC97" s="787">
        <f t="shared" si="227"/>
        <v>0</v>
      </c>
      <c r="RCD97" s="787">
        <f t="shared" si="227"/>
        <v>0</v>
      </c>
      <c r="RCE97" s="787">
        <f t="shared" si="227"/>
        <v>0</v>
      </c>
      <c r="RCF97" s="787">
        <f t="shared" si="227"/>
        <v>0</v>
      </c>
      <c r="RCG97" s="787">
        <f t="shared" si="227"/>
        <v>0</v>
      </c>
      <c r="RCH97" s="787">
        <f t="shared" si="227"/>
        <v>0</v>
      </c>
      <c r="RCI97" s="787">
        <f t="shared" si="227"/>
        <v>0</v>
      </c>
      <c r="RCJ97" s="787">
        <f t="shared" si="227"/>
        <v>0</v>
      </c>
      <c r="RCK97" s="787">
        <f t="shared" si="227"/>
        <v>0</v>
      </c>
      <c r="RCL97" s="787">
        <f t="shared" si="227"/>
        <v>0</v>
      </c>
      <c r="RCM97" s="787">
        <f t="shared" si="227"/>
        <v>0</v>
      </c>
      <c r="RCN97" s="787">
        <f t="shared" si="227"/>
        <v>0</v>
      </c>
      <c r="RCO97" s="787">
        <f t="shared" si="227"/>
        <v>0</v>
      </c>
      <c r="RCP97" s="787">
        <f t="shared" si="227"/>
        <v>0</v>
      </c>
      <c r="RCQ97" s="787">
        <f t="shared" si="227"/>
        <v>0</v>
      </c>
      <c r="RCR97" s="787">
        <f t="shared" si="227"/>
        <v>0</v>
      </c>
      <c r="RCS97" s="787">
        <f t="shared" si="227"/>
        <v>0</v>
      </c>
      <c r="RCT97" s="787">
        <f t="shared" si="227"/>
        <v>0</v>
      </c>
      <c r="RCU97" s="787">
        <f t="shared" si="227"/>
        <v>0</v>
      </c>
      <c r="RCV97" s="787">
        <f t="shared" si="227"/>
        <v>0</v>
      </c>
      <c r="RCW97" s="787">
        <f t="shared" si="227"/>
        <v>0</v>
      </c>
      <c r="RCX97" s="787">
        <f t="shared" si="227"/>
        <v>0</v>
      </c>
      <c r="RCY97" s="787">
        <f t="shared" si="227"/>
        <v>0</v>
      </c>
      <c r="RCZ97" s="787">
        <f t="shared" si="227"/>
        <v>0</v>
      </c>
      <c r="RDA97" s="787">
        <f t="shared" si="227"/>
        <v>0</v>
      </c>
      <c r="RDB97" s="787">
        <f t="shared" si="227"/>
        <v>0</v>
      </c>
      <c r="RDC97" s="787">
        <f t="shared" si="227"/>
        <v>0</v>
      </c>
      <c r="RDD97" s="787">
        <f t="shared" si="227"/>
        <v>0</v>
      </c>
      <c r="RDE97" s="787">
        <f t="shared" si="227"/>
        <v>0</v>
      </c>
      <c r="RDF97" s="787">
        <f t="shared" si="227"/>
        <v>0</v>
      </c>
      <c r="RDG97" s="787">
        <f t="shared" si="227"/>
        <v>0</v>
      </c>
      <c r="RDH97" s="787">
        <f t="shared" si="227"/>
        <v>0</v>
      </c>
      <c r="RDI97" s="787">
        <f t="shared" si="227"/>
        <v>0</v>
      </c>
      <c r="RDJ97" s="787">
        <f t="shared" si="227"/>
        <v>0</v>
      </c>
      <c r="RDK97" s="787">
        <f t="shared" si="227"/>
        <v>0</v>
      </c>
      <c r="RDL97" s="787">
        <f t="shared" si="227"/>
        <v>0</v>
      </c>
      <c r="RDM97" s="787">
        <f t="shared" si="227"/>
        <v>0</v>
      </c>
      <c r="RDN97" s="787">
        <f t="shared" si="227"/>
        <v>0</v>
      </c>
      <c r="RDO97" s="787">
        <f t="shared" si="227"/>
        <v>0</v>
      </c>
      <c r="RDP97" s="787">
        <f t="shared" si="227"/>
        <v>0</v>
      </c>
      <c r="RDQ97" s="787">
        <f t="shared" si="227"/>
        <v>0</v>
      </c>
      <c r="RDR97" s="787">
        <f t="shared" si="227"/>
        <v>0</v>
      </c>
      <c r="RDS97" s="787">
        <f t="shared" si="227"/>
        <v>0</v>
      </c>
      <c r="RDT97" s="787">
        <f t="shared" si="227"/>
        <v>0</v>
      </c>
      <c r="RDU97" s="787">
        <f t="shared" si="227"/>
        <v>0</v>
      </c>
      <c r="RDV97" s="787">
        <f t="shared" ref="RDV97:RGG97" si="228">SUM(RDV96+RDV98)</f>
        <v>0</v>
      </c>
      <c r="RDW97" s="787">
        <f t="shared" si="228"/>
        <v>0</v>
      </c>
      <c r="RDX97" s="787">
        <f t="shared" si="228"/>
        <v>0</v>
      </c>
      <c r="RDY97" s="787">
        <f t="shared" si="228"/>
        <v>0</v>
      </c>
      <c r="RDZ97" s="787">
        <f t="shared" si="228"/>
        <v>0</v>
      </c>
      <c r="REA97" s="787">
        <f t="shared" si="228"/>
        <v>0</v>
      </c>
      <c r="REB97" s="787">
        <f t="shared" si="228"/>
        <v>0</v>
      </c>
      <c r="REC97" s="787">
        <f t="shared" si="228"/>
        <v>0</v>
      </c>
      <c r="RED97" s="787">
        <f t="shared" si="228"/>
        <v>0</v>
      </c>
      <c r="REE97" s="787">
        <f t="shared" si="228"/>
        <v>0</v>
      </c>
      <c r="REF97" s="787">
        <f t="shared" si="228"/>
        <v>0</v>
      </c>
      <c r="REG97" s="787">
        <f t="shared" si="228"/>
        <v>0</v>
      </c>
      <c r="REH97" s="787">
        <f t="shared" si="228"/>
        <v>0</v>
      </c>
      <c r="REI97" s="787">
        <f t="shared" si="228"/>
        <v>0</v>
      </c>
      <c r="REJ97" s="787">
        <f t="shared" si="228"/>
        <v>0</v>
      </c>
      <c r="REK97" s="787">
        <f t="shared" si="228"/>
        <v>0</v>
      </c>
      <c r="REL97" s="787">
        <f t="shared" si="228"/>
        <v>0</v>
      </c>
      <c r="REM97" s="787">
        <f t="shared" si="228"/>
        <v>0</v>
      </c>
      <c r="REN97" s="787">
        <f t="shared" si="228"/>
        <v>0</v>
      </c>
      <c r="REO97" s="787">
        <f t="shared" si="228"/>
        <v>0</v>
      </c>
      <c r="REP97" s="787">
        <f t="shared" si="228"/>
        <v>0</v>
      </c>
      <c r="REQ97" s="787">
        <f t="shared" si="228"/>
        <v>0</v>
      </c>
      <c r="RER97" s="787">
        <f t="shared" si="228"/>
        <v>0</v>
      </c>
      <c r="RES97" s="787">
        <f t="shared" si="228"/>
        <v>0</v>
      </c>
      <c r="RET97" s="787">
        <f t="shared" si="228"/>
        <v>0</v>
      </c>
      <c r="REU97" s="787">
        <f t="shared" si="228"/>
        <v>0</v>
      </c>
      <c r="REV97" s="787">
        <f t="shared" si="228"/>
        <v>0</v>
      </c>
      <c r="REW97" s="787">
        <f t="shared" si="228"/>
        <v>0</v>
      </c>
      <c r="REX97" s="787">
        <f t="shared" si="228"/>
        <v>0</v>
      </c>
      <c r="REY97" s="787">
        <f t="shared" si="228"/>
        <v>0</v>
      </c>
      <c r="REZ97" s="787">
        <f t="shared" si="228"/>
        <v>0</v>
      </c>
      <c r="RFA97" s="787">
        <f t="shared" si="228"/>
        <v>0</v>
      </c>
      <c r="RFB97" s="787">
        <f t="shared" si="228"/>
        <v>0</v>
      </c>
      <c r="RFC97" s="787">
        <f t="shared" si="228"/>
        <v>0</v>
      </c>
      <c r="RFD97" s="787">
        <f t="shared" si="228"/>
        <v>0</v>
      </c>
      <c r="RFE97" s="787">
        <f t="shared" si="228"/>
        <v>0</v>
      </c>
      <c r="RFF97" s="787">
        <f t="shared" si="228"/>
        <v>0</v>
      </c>
      <c r="RFG97" s="787">
        <f t="shared" si="228"/>
        <v>0</v>
      </c>
      <c r="RFH97" s="787">
        <f t="shared" si="228"/>
        <v>0</v>
      </c>
      <c r="RFI97" s="787">
        <f t="shared" si="228"/>
        <v>0</v>
      </c>
      <c r="RFJ97" s="787">
        <f t="shared" si="228"/>
        <v>0</v>
      </c>
      <c r="RFK97" s="787">
        <f t="shared" si="228"/>
        <v>0</v>
      </c>
      <c r="RFL97" s="787">
        <f t="shared" si="228"/>
        <v>0</v>
      </c>
      <c r="RFM97" s="787">
        <f t="shared" si="228"/>
        <v>0</v>
      </c>
      <c r="RFN97" s="787">
        <f t="shared" si="228"/>
        <v>0</v>
      </c>
      <c r="RFO97" s="787">
        <f t="shared" si="228"/>
        <v>0</v>
      </c>
      <c r="RFP97" s="787">
        <f t="shared" si="228"/>
        <v>0</v>
      </c>
      <c r="RFQ97" s="787">
        <f t="shared" si="228"/>
        <v>0</v>
      </c>
      <c r="RFR97" s="787">
        <f t="shared" si="228"/>
        <v>0</v>
      </c>
      <c r="RFS97" s="787">
        <f t="shared" si="228"/>
        <v>0</v>
      </c>
      <c r="RFT97" s="787">
        <f t="shared" si="228"/>
        <v>0</v>
      </c>
      <c r="RFU97" s="787">
        <f t="shared" si="228"/>
        <v>0</v>
      </c>
      <c r="RFV97" s="787">
        <f t="shared" si="228"/>
        <v>0</v>
      </c>
      <c r="RFW97" s="787">
        <f t="shared" si="228"/>
        <v>0</v>
      </c>
      <c r="RFX97" s="787">
        <f t="shared" si="228"/>
        <v>0</v>
      </c>
      <c r="RFY97" s="787">
        <f t="shared" si="228"/>
        <v>0</v>
      </c>
      <c r="RFZ97" s="787">
        <f t="shared" si="228"/>
        <v>0</v>
      </c>
      <c r="RGA97" s="787">
        <f t="shared" si="228"/>
        <v>0</v>
      </c>
      <c r="RGB97" s="787">
        <f t="shared" si="228"/>
        <v>0</v>
      </c>
      <c r="RGC97" s="787">
        <f t="shared" si="228"/>
        <v>0</v>
      </c>
      <c r="RGD97" s="787">
        <f t="shared" si="228"/>
        <v>0</v>
      </c>
      <c r="RGE97" s="787">
        <f t="shared" si="228"/>
        <v>0</v>
      </c>
      <c r="RGF97" s="787">
        <f t="shared" si="228"/>
        <v>0</v>
      </c>
      <c r="RGG97" s="787">
        <f t="shared" si="228"/>
        <v>0</v>
      </c>
      <c r="RGH97" s="787">
        <f t="shared" ref="RGH97:RIS97" si="229">SUM(RGH96+RGH98)</f>
        <v>0</v>
      </c>
      <c r="RGI97" s="787">
        <f t="shared" si="229"/>
        <v>0</v>
      </c>
      <c r="RGJ97" s="787">
        <f t="shared" si="229"/>
        <v>0</v>
      </c>
      <c r="RGK97" s="787">
        <f t="shared" si="229"/>
        <v>0</v>
      </c>
      <c r="RGL97" s="787">
        <f t="shared" si="229"/>
        <v>0</v>
      </c>
      <c r="RGM97" s="787">
        <f t="shared" si="229"/>
        <v>0</v>
      </c>
      <c r="RGN97" s="787">
        <f t="shared" si="229"/>
        <v>0</v>
      </c>
      <c r="RGO97" s="787">
        <f t="shared" si="229"/>
        <v>0</v>
      </c>
      <c r="RGP97" s="787">
        <f t="shared" si="229"/>
        <v>0</v>
      </c>
      <c r="RGQ97" s="787">
        <f t="shared" si="229"/>
        <v>0</v>
      </c>
      <c r="RGR97" s="787">
        <f t="shared" si="229"/>
        <v>0</v>
      </c>
      <c r="RGS97" s="787">
        <f t="shared" si="229"/>
        <v>0</v>
      </c>
      <c r="RGT97" s="787">
        <f t="shared" si="229"/>
        <v>0</v>
      </c>
      <c r="RGU97" s="787">
        <f t="shared" si="229"/>
        <v>0</v>
      </c>
      <c r="RGV97" s="787">
        <f t="shared" si="229"/>
        <v>0</v>
      </c>
      <c r="RGW97" s="787">
        <f t="shared" si="229"/>
        <v>0</v>
      </c>
      <c r="RGX97" s="787">
        <f t="shared" si="229"/>
        <v>0</v>
      </c>
      <c r="RGY97" s="787">
        <f t="shared" si="229"/>
        <v>0</v>
      </c>
      <c r="RGZ97" s="787">
        <f t="shared" si="229"/>
        <v>0</v>
      </c>
      <c r="RHA97" s="787">
        <f t="shared" si="229"/>
        <v>0</v>
      </c>
      <c r="RHB97" s="787">
        <f t="shared" si="229"/>
        <v>0</v>
      </c>
      <c r="RHC97" s="787">
        <f t="shared" si="229"/>
        <v>0</v>
      </c>
      <c r="RHD97" s="787">
        <f t="shared" si="229"/>
        <v>0</v>
      </c>
      <c r="RHE97" s="787">
        <f t="shared" si="229"/>
        <v>0</v>
      </c>
      <c r="RHF97" s="787">
        <f t="shared" si="229"/>
        <v>0</v>
      </c>
      <c r="RHG97" s="787">
        <f t="shared" si="229"/>
        <v>0</v>
      </c>
      <c r="RHH97" s="787">
        <f t="shared" si="229"/>
        <v>0</v>
      </c>
      <c r="RHI97" s="787">
        <f t="shared" si="229"/>
        <v>0</v>
      </c>
      <c r="RHJ97" s="787">
        <f t="shared" si="229"/>
        <v>0</v>
      </c>
      <c r="RHK97" s="787">
        <f t="shared" si="229"/>
        <v>0</v>
      </c>
      <c r="RHL97" s="787">
        <f t="shared" si="229"/>
        <v>0</v>
      </c>
      <c r="RHM97" s="787">
        <f t="shared" si="229"/>
        <v>0</v>
      </c>
      <c r="RHN97" s="787">
        <f t="shared" si="229"/>
        <v>0</v>
      </c>
      <c r="RHO97" s="787">
        <f t="shared" si="229"/>
        <v>0</v>
      </c>
      <c r="RHP97" s="787">
        <f t="shared" si="229"/>
        <v>0</v>
      </c>
      <c r="RHQ97" s="787">
        <f t="shared" si="229"/>
        <v>0</v>
      </c>
      <c r="RHR97" s="787">
        <f t="shared" si="229"/>
        <v>0</v>
      </c>
      <c r="RHS97" s="787">
        <f t="shared" si="229"/>
        <v>0</v>
      </c>
      <c r="RHT97" s="787">
        <f t="shared" si="229"/>
        <v>0</v>
      </c>
      <c r="RHU97" s="787">
        <f t="shared" si="229"/>
        <v>0</v>
      </c>
      <c r="RHV97" s="787">
        <f t="shared" si="229"/>
        <v>0</v>
      </c>
      <c r="RHW97" s="787">
        <f t="shared" si="229"/>
        <v>0</v>
      </c>
      <c r="RHX97" s="787">
        <f t="shared" si="229"/>
        <v>0</v>
      </c>
      <c r="RHY97" s="787">
        <f t="shared" si="229"/>
        <v>0</v>
      </c>
      <c r="RHZ97" s="787">
        <f t="shared" si="229"/>
        <v>0</v>
      </c>
      <c r="RIA97" s="787">
        <f t="shared" si="229"/>
        <v>0</v>
      </c>
      <c r="RIB97" s="787">
        <f t="shared" si="229"/>
        <v>0</v>
      </c>
      <c r="RIC97" s="787">
        <f t="shared" si="229"/>
        <v>0</v>
      </c>
      <c r="RID97" s="787">
        <f t="shared" si="229"/>
        <v>0</v>
      </c>
      <c r="RIE97" s="787">
        <f t="shared" si="229"/>
        <v>0</v>
      </c>
      <c r="RIF97" s="787">
        <f t="shared" si="229"/>
        <v>0</v>
      </c>
      <c r="RIG97" s="787">
        <f t="shared" si="229"/>
        <v>0</v>
      </c>
      <c r="RIH97" s="787">
        <f t="shared" si="229"/>
        <v>0</v>
      </c>
      <c r="RII97" s="787">
        <f t="shared" si="229"/>
        <v>0</v>
      </c>
      <c r="RIJ97" s="787">
        <f t="shared" si="229"/>
        <v>0</v>
      </c>
      <c r="RIK97" s="787">
        <f t="shared" si="229"/>
        <v>0</v>
      </c>
      <c r="RIL97" s="787">
        <f t="shared" si="229"/>
        <v>0</v>
      </c>
      <c r="RIM97" s="787">
        <f t="shared" si="229"/>
        <v>0</v>
      </c>
      <c r="RIN97" s="787">
        <f t="shared" si="229"/>
        <v>0</v>
      </c>
      <c r="RIO97" s="787">
        <f t="shared" si="229"/>
        <v>0</v>
      </c>
      <c r="RIP97" s="787">
        <f t="shared" si="229"/>
        <v>0</v>
      </c>
      <c r="RIQ97" s="787">
        <f t="shared" si="229"/>
        <v>0</v>
      </c>
      <c r="RIR97" s="787">
        <f t="shared" si="229"/>
        <v>0</v>
      </c>
      <c r="RIS97" s="787">
        <f t="shared" si="229"/>
        <v>0</v>
      </c>
      <c r="RIT97" s="787">
        <f t="shared" ref="RIT97:RLE97" si="230">SUM(RIT96+RIT98)</f>
        <v>0</v>
      </c>
      <c r="RIU97" s="787">
        <f t="shared" si="230"/>
        <v>0</v>
      </c>
      <c r="RIV97" s="787">
        <f t="shared" si="230"/>
        <v>0</v>
      </c>
      <c r="RIW97" s="787">
        <f t="shared" si="230"/>
        <v>0</v>
      </c>
      <c r="RIX97" s="787">
        <f t="shared" si="230"/>
        <v>0</v>
      </c>
      <c r="RIY97" s="787">
        <f t="shared" si="230"/>
        <v>0</v>
      </c>
      <c r="RIZ97" s="787">
        <f t="shared" si="230"/>
        <v>0</v>
      </c>
      <c r="RJA97" s="787">
        <f t="shared" si="230"/>
        <v>0</v>
      </c>
      <c r="RJB97" s="787">
        <f t="shared" si="230"/>
        <v>0</v>
      </c>
      <c r="RJC97" s="787">
        <f t="shared" si="230"/>
        <v>0</v>
      </c>
      <c r="RJD97" s="787">
        <f t="shared" si="230"/>
        <v>0</v>
      </c>
      <c r="RJE97" s="787">
        <f t="shared" si="230"/>
        <v>0</v>
      </c>
      <c r="RJF97" s="787">
        <f t="shared" si="230"/>
        <v>0</v>
      </c>
      <c r="RJG97" s="787">
        <f t="shared" si="230"/>
        <v>0</v>
      </c>
      <c r="RJH97" s="787">
        <f t="shared" si="230"/>
        <v>0</v>
      </c>
      <c r="RJI97" s="787">
        <f t="shared" si="230"/>
        <v>0</v>
      </c>
      <c r="RJJ97" s="787">
        <f t="shared" si="230"/>
        <v>0</v>
      </c>
      <c r="RJK97" s="787">
        <f t="shared" si="230"/>
        <v>0</v>
      </c>
      <c r="RJL97" s="787">
        <f t="shared" si="230"/>
        <v>0</v>
      </c>
      <c r="RJM97" s="787">
        <f t="shared" si="230"/>
        <v>0</v>
      </c>
      <c r="RJN97" s="787">
        <f t="shared" si="230"/>
        <v>0</v>
      </c>
      <c r="RJO97" s="787">
        <f t="shared" si="230"/>
        <v>0</v>
      </c>
      <c r="RJP97" s="787">
        <f t="shared" si="230"/>
        <v>0</v>
      </c>
      <c r="RJQ97" s="787">
        <f t="shared" si="230"/>
        <v>0</v>
      </c>
      <c r="RJR97" s="787">
        <f t="shared" si="230"/>
        <v>0</v>
      </c>
      <c r="RJS97" s="787">
        <f t="shared" si="230"/>
        <v>0</v>
      </c>
      <c r="RJT97" s="787">
        <f t="shared" si="230"/>
        <v>0</v>
      </c>
      <c r="RJU97" s="787">
        <f t="shared" si="230"/>
        <v>0</v>
      </c>
      <c r="RJV97" s="787">
        <f t="shared" si="230"/>
        <v>0</v>
      </c>
      <c r="RJW97" s="787">
        <f t="shared" si="230"/>
        <v>0</v>
      </c>
      <c r="RJX97" s="787">
        <f t="shared" si="230"/>
        <v>0</v>
      </c>
      <c r="RJY97" s="787">
        <f t="shared" si="230"/>
        <v>0</v>
      </c>
      <c r="RJZ97" s="787">
        <f t="shared" si="230"/>
        <v>0</v>
      </c>
      <c r="RKA97" s="787">
        <f t="shared" si="230"/>
        <v>0</v>
      </c>
      <c r="RKB97" s="787">
        <f t="shared" si="230"/>
        <v>0</v>
      </c>
      <c r="RKC97" s="787">
        <f t="shared" si="230"/>
        <v>0</v>
      </c>
      <c r="RKD97" s="787">
        <f t="shared" si="230"/>
        <v>0</v>
      </c>
      <c r="RKE97" s="787">
        <f t="shared" si="230"/>
        <v>0</v>
      </c>
      <c r="RKF97" s="787">
        <f t="shared" si="230"/>
        <v>0</v>
      </c>
      <c r="RKG97" s="787">
        <f t="shared" si="230"/>
        <v>0</v>
      </c>
      <c r="RKH97" s="787">
        <f t="shared" si="230"/>
        <v>0</v>
      </c>
      <c r="RKI97" s="787">
        <f t="shared" si="230"/>
        <v>0</v>
      </c>
      <c r="RKJ97" s="787">
        <f t="shared" si="230"/>
        <v>0</v>
      </c>
      <c r="RKK97" s="787">
        <f t="shared" si="230"/>
        <v>0</v>
      </c>
      <c r="RKL97" s="787">
        <f t="shared" si="230"/>
        <v>0</v>
      </c>
      <c r="RKM97" s="787">
        <f t="shared" si="230"/>
        <v>0</v>
      </c>
      <c r="RKN97" s="787">
        <f t="shared" si="230"/>
        <v>0</v>
      </c>
      <c r="RKO97" s="787">
        <f t="shared" si="230"/>
        <v>0</v>
      </c>
      <c r="RKP97" s="787">
        <f t="shared" si="230"/>
        <v>0</v>
      </c>
      <c r="RKQ97" s="787">
        <f t="shared" si="230"/>
        <v>0</v>
      </c>
      <c r="RKR97" s="787">
        <f t="shared" si="230"/>
        <v>0</v>
      </c>
      <c r="RKS97" s="787">
        <f t="shared" si="230"/>
        <v>0</v>
      </c>
      <c r="RKT97" s="787">
        <f t="shared" si="230"/>
        <v>0</v>
      </c>
      <c r="RKU97" s="787">
        <f t="shared" si="230"/>
        <v>0</v>
      </c>
      <c r="RKV97" s="787">
        <f t="shared" si="230"/>
        <v>0</v>
      </c>
      <c r="RKW97" s="787">
        <f t="shared" si="230"/>
        <v>0</v>
      </c>
      <c r="RKX97" s="787">
        <f t="shared" si="230"/>
        <v>0</v>
      </c>
      <c r="RKY97" s="787">
        <f t="shared" si="230"/>
        <v>0</v>
      </c>
      <c r="RKZ97" s="787">
        <f t="shared" si="230"/>
        <v>0</v>
      </c>
      <c r="RLA97" s="787">
        <f t="shared" si="230"/>
        <v>0</v>
      </c>
      <c r="RLB97" s="787">
        <f t="shared" si="230"/>
        <v>0</v>
      </c>
      <c r="RLC97" s="787">
        <f t="shared" si="230"/>
        <v>0</v>
      </c>
      <c r="RLD97" s="787">
        <f t="shared" si="230"/>
        <v>0</v>
      </c>
      <c r="RLE97" s="787">
        <f t="shared" si="230"/>
        <v>0</v>
      </c>
      <c r="RLF97" s="787">
        <f t="shared" ref="RLF97:RNQ97" si="231">SUM(RLF96+RLF98)</f>
        <v>0</v>
      </c>
      <c r="RLG97" s="787">
        <f t="shared" si="231"/>
        <v>0</v>
      </c>
      <c r="RLH97" s="787">
        <f t="shared" si="231"/>
        <v>0</v>
      </c>
      <c r="RLI97" s="787">
        <f t="shared" si="231"/>
        <v>0</v>
      </c>
      <c r="RLJ97" s="787">
        <f t="shared" si="231"/>
        <v>0</v>
      </c>
      <c r="RLK97" s="787">
        <f t="shared" si="231"/>
        <v>0</v>
      </c>
      <c r="RLL97" s="787">
        <f t="shared" si="231"/>
        <v>0</v>
      </c>
      <c r="RLM97" s="787">
        <f t="shared" si="231"/>
        <v>0</v>
      </c>
      <c r="RLN97" s="787">
        <f t="shared" si="231"/>
        <v>0</v>
      </c>
      <c r="RLO97" s="787">
        <f t="shared" si="231"/>
        <v>0</v>
      </c>
      <c r="RLP97" s="787">
        <f t="shared" si="231"/>
        <v>0</v>
      </c>
      <c r="RLQ97" s="787">
        <f t="shared" si="231"/>
        <v>0</v>
      </c>
      <c r="RLR97" s="787">
        <f t="shared" si="231"/>
        <v>0</v>
      </c>
      <c r="RLS97" s="787">
        <f t="shared" si="231"/>
        <v>0</v>
      </c>
      <c r="RLT97" s="787">
        <f t="shared" si="231"/>
        <v>0</v>
      </c>
      <c r="RLU97" s="787">
        <f t="shared" si="231"/>
        <v>0</v>
      </c>
      <c r="RLV97" s="787">
        <f t="shared" si="231"/>
        <v>0</v>
      </c>
      <c r="RLW97" s="787">
        <f t="shared" si="231"/>
        <v>0</v>
      </c>
      <c r="RLX97" s="787">
        <f t="shared" si="231"/>
        <v>0</v>
      </c>
      <c r="RLY97" s="787">
        <f t="shared" si="231"/>
        <v>0</v>
      </c>
      <c r="RLZ97" s="787">
        <f t="shared" si="231"/>
        <v>0</v>
      </c>
      <c r="RMA97" s="787">
        <f t="shared" si="231"/>
        <v>0</v>
      </c>
      <c r="RMB97" s="787">
        <f t="shared" si="231"/>
        <v>0</v>
      </c>
      <c r="RMC97" s="787">
        <f t="shared" si="231"/>
        <v>0</v>
      </c>
      <c r="RMD97" s="787">
        <f t="shared" si="231"/>
        <v>0</v>
      </c>
      <c r="RME97" s="787">
        <f t="shared" si="231"/>
        <v>0</v>
      </c>
      <c r="RMF97" s="787">
        <f t="shared" si="231"/>
        <v>0</v>
      </c>
      <c r="RMG97" s="787">
        <f t="shared" si="231"/>
        <v>0</v>
      </c>
      <c r="RMH97" s="787">
        <f t="shared" si="231"/>
        <v>0</v>
      </c>
      <c r="RMI97" s="787">
        <f t="shared" si="231"/>
        <v>0</v>
      </c>
      <c r="RMJ97" s="787">
        <f t="shared" si="231"/>
        <v>0</v>
      </c>
      <c r="RMK97" s="787">
        <f t="shared" si="231"/>
        <v>0</v>
      </c>
      <c r="RML97" s="787">
        <f t="shared" si="231"/>
        <v>0</v>
      </c>
      <c r="RMM97" s="787">
        <f t="shared" si="231"/>
        <v>0</v>
      </c>
      <c r="RMN97" s="787">
        <f t="shared" si="231"/>
        <v>0</v>
      </c>
      <c r="RMO97" s="787">
        <f t="shared" si="231"/>
        <v>0</v>
      </c>
      <c r="RMP97" s="787">
        <f t="shared" si="231"/>
        <v>0</v>
      </c>
      <c r="RMQ97" s="787">
        <f t="shared" si="231"/>
        <v>0</v>
      </c>
      <c r="RMR97" s="787">
        <f t="shared" si="231"/>
        <v>0</v>
      </c>
      <c r="RMS97" s="787">
        <f t="shared" si="231"/>
        <v>0</v>
      </c>
      <c r="RMT97" s="787">
        <f t="shared" si="231"/>
        <v>0</v>
      </c>
      <c r="RMU97" s="787">
        <f t="shared" si="231"/>
        <v>0</v>
      </c>
      <c r="RMV97" s="787">
        <f t="shared" si="231"/>
        <v>0</v>
      </c>
      <c r="RMW97" s="787">
        <f t="shared" si="231"/>
        <v>0</v>
      </c>
      <c r="RMX97" s="787">
        <f t="shared" si="231"/>
        <v>0</v>
      </c>
      <c r="RMY97" s="787">
        <f t="shared" si="231"/>
        <v>0</v>
      </c>
      <c r="RMZ97" s="787">
        <f t="shared" si="231"/>
        <v>0</v>
      </c>
      <c r="RNA97" s="787">
        <f t="shared" si="231"/>
        <v>0</v>
      </c>
      <c r="RNB97" s="787">
        <f t="shared" si="231"/>
        <v>0</v>
      </c>
      <c r="RNC97" s="787">
        <f t="shared" si="231"/>
        <v>0</v>
      </c>
      <c r="RND97" s="787">
        <f t="shared" si="231"/>
        <v>0</v>
      </c>
      <c r="RNE97" s="787">
        <f t="shared" si="231"/>
        <v>0</v>
      </c>
      <c r="RNF97" s="787">
        <f t="shared" si="231"/>
        <v>0</v>
      </c>
      <c r="RNG97" s="787">
        <f t="shared" si="231"/>
        <v>0</v>
      </c>
      <c r="RNH97" s="787">
        <f t="shared" si="231"/>
        <v>0</v>
      </c>
      <c r="RNI97" s="787">
        <f t="shared" si="231"/>
        <v>0</v>
      </c>
      <c r="RNJ97" s="787">
        <f t="shared" si="231"/>
        <v>0</v>
      </c>
      <c r="RNK97" s="787">
        <f t="shared" si="231"/>
        <v>0</v>
      </c>
      <c r="RNL97" s="787">
        <f t="shared" si="231"/>
        <v>0</v>
      </c>
      <c r="RNM97" s="787">
        <f t="shared" si="231"/>
        <v>0</v>
      </c>
      <c r="RNN97" s="787">
        <f t="shared" si="231"/>
        <v>0</v>
      </c>
      <c r="RNO97" s="787">
        <f t="shared" si="231"/>
        <v>0</v>
      </c>
      <c r="RNP97" s="787">
        <f t="shared" si="231"/>
        <v>0</v>
      </c>
      <c r="RNQ97" s="787">
        <f t="shared" si="231"/>
        <v>0</v>
      </c>
      <c r="RNR97" s="787">
        <f t="shared" ref="RNR97:RQC97" si="232">SUM(RNR96+RNR98)</f>
        <v>0</v>
      </c>
      <c r="RNS97" s="787">
        <f t="shared" si="232"/>
        <v>0</v>
      </c>
      <c r="RNT97" s="787">
        <f t="shared" si="232"/>
        <v>0</v>
      </c>
      <c r="RNU97" s="787">
        <f t="shared" si="232"/>
        <v>0</v>
      </c>
      <c r="RNV97" s="787">
        <f t="shared" si="232"/>
        <v>0</v>
      </c>
      <c r="RNW97" s="787">
        <f t="shared" si="232"/>
        <v>0</v>
      </c>
      <c r="RNX97" s="787">
        <f t="shared" si="232"/>
        <v>0</v>
      </c>
      <c r="RNY97" s="787">
        <f t="shared" si="232"/>
        <v>0</v>
      </c>
      <c r="RNZ97" s="787">
        <f t="shared" si="232"/>
        <v>0</v>
      </c>
      <c r="ROA97" s="787">
        <f t="shared" si="232"/>
        <v>0</v>
      </c>
      <c r="ROB97" s="787">
        <f t="shared" si="232"/>
        <v>0</v>
      </c>
      <c r="ROC97" s="787">
        <f t="shared" si="232"/>
        <v>0</v>
      </c>
      <c r="ROD97" s="787">
        <f t="shared" si="232"/>
        <v>0</v>
      </c>
      <c r="ROE97" s="787">
        <f t="shared" si="232"/>
        <v>0</v>
      </c>
      <c r="ROF97" s="787">
        <f t="shared" si="232"/>
        <v>0</v>
      </c>
      <c r="ROG97" s="787">
        <f t="shared" si="232"/>
        <v>0</v>
      </c>
      <c r="ROH97" s="787">
        <f t="shared" si="232"/>
        <v>0</v>
      </c>
      <c r="ROI97" s="787">
        <f t="shared" si="232"/>
        <v>0</v>
      </c>
      <c r="ROJ97" s="787">
        <f t="shared" si="232"/>
        <v>0</v>
      </c>
      <c r="ROK97" s="787">
        <f t="shared" si="232"/>
        <v>0</v>
      </c>
      <c r="ROL97" s="787">
        <f t="shared" si="232"/>
        <v>0</v>
      </c>
      <c r="ROM97" s="787">
        <f t="shared" si="232"/>
        <v>0</v>
      </c>
      <c r="RON97" s="787">
        <f t="shared" si="232"/>
        <v>0</v>
      </c>
      <c r="ROO97" s="787">
        <f t="shared" si="232"/>
        <v>0</v>
      </c>
      <c r="ROP97" s="787">
        <f t="shared" si="232"/>
        <v>0</v>
      </c>
      <c r="ROQ97" s="787">
        <f t="shared" si="232"/>
        <v>0</v>
      </c>
      <c r="ROR97" s="787">
        <f t="shared" si="232"/>
        <v>0</v>
      </c>
      <c r="ROS97" s="787">
        <f t="shared" si="232"/>
        <v>0</v>
      </c>
      <c r="ROT97" s="787">
        <f t="shared" si="232"/>
        <v>0</v>
      </c>
      <c r="ROU97" s="787">
        <f t="shared" si="232"/>
        <v>0</v>
      </c>
      <c r="ROV97" s="787">
        <f t="shared" si="232"/>
        <v>0</v>
      </c>
      <c r="ROW97" s="787">
        <f t="shared" si="232"/>
        <v>0</v>
      </c>
      <c r="ROX97" s="787">
        <f t="shared" si="232"/>
        <v>0</v>
      </c>
      <c r="ROY97" s="787">
        <f t="shared" si="232"/>
        <v>0</v>
      </c>
      <c r="ROZ97" s="787">
        <f t="shared" si="232"/>
        <v>0</v>
      </c>
      <c r="RPA97" s="787">
        <f t="shared" si="232"/>
        <v>0</v>
      </c>
      <c r="RPB97" s="787">
        <f t="shared" si="232"/>
        <v>0</v>
      </c>
      <c r="RPC97" s="787">
        <f t="shared" si="232"/>
        <v>0</v>
      </c>
      <c r="RPD97" s="787">
        <f t="shared" si="232"/>
        <v>0</v>
      </c>
      <c r="RPE97" s="787">
        <f t="shared" si="232"/>
        <v>0</v>
      </c>
      <c r="RPF97" s="787">
        <f t="shared" si="232"/>
        <v>0</v>
      </c>
      <c r="RPG97" s="787">
        <f t="shared" si="232"/>
        <v>0</v>
      </c>
      <c r="RPH97" s="787">
        <f t="shared" si="232"/>
        <v>0</v>
      </c>
      <c r="RPI97" s="787">
        <f t="shared" si="232"/>
        <v>0</v>
      </c>
      <c r="RPJ97" s="787">
        <f t="shared" si="232"/>
        <v>0</v>
      </c>
      <c r="RPK97" s="787">
        <f t="shared" si="232"/>
        <v>0</v>
      </c>
      <c r="RPL97" s="787">
        <f t="shared" si="232"/>
        <v>0</v>
      </c>
      <c r="RPM97" s="787">
        <f t="shared" si="232"/>
        <v>0</v>
      </c>
      <c r="RPN97" s="787">
        <f t="shared" si="232"/>
        <v>0</v>
      </c>
      <c r="RPO97" s="787">
        <f t="shared" si="232"/>
        <v>0</v>
      </c>
      <c r="RPP97" s="787">
        <f t="shared" si="232"/>
        <v>0</v>
      </c>
      <c r="RPQ97" s="787">
        <f t="shared" si="232"/>
        <v>0</v>
      </c>
      <c r="RPR97" s="787">
        <f t="shared" si="232"/>
        <v>0</v>
      </c>
      <c r="RPS97" s="787">
        <f t="shared" si="232"/>
        <v>0</v>
      </c>
      <c r="RPT97" s="787">
        <f t="shared" si="232"/>
        <v>0</v>
      </c>
      <c r="RPU97" s="787">
        <f t="shared" si="232"/>
        <v>0</v>
      </c>
      <c r="RPV97" s="787">
        <f t="shared" si="232"/>
        <v>0</v>
      </c>
      <c r="RPW97" s="787">
        <f t="shared" si="232"/>
        <v>0</v>
      </c>
      <c r="RPX97" s="787">
        <f t="shared" si="232"/>
        <v>0</v>
      </c>
      <c r="RPY97" s="787">
        <f t="shared" si="232"/>
        <v>0</v>
      </c>
      <c r="RPZ97" s="787">
        <f t="shared" si="232"/>
        <v>0</v>
      </c>
      <c r="RQA97" s="787">
        <f t="shared" si="232"/>
        <v>0</v>
      </c>
      <c r="RQB97" s="787">
        <f t="shared" si="232"/>
        <v>0</v>
      </c>
      <c r="RQC97" s="787">
        <f t="shared" si="232"/>
        <v>0</v>
      </c>
      <c r="RQD97" s="787">
        <f t="shared" ref="RQD97:RSO97" si="233">SUM(RQD96+RQD98)</f>
        <v>0</v>
      </c>
      <c r="RQE97" s="787">
        <f t="shared" si="233"/>
        <v>0</v>
      </c>
      <c r="RQF97" s="787">
        <f t="shared" si="233"/>
        <v>0</v>
      </c>
      <c r="RQG97" s="787">
        <f t="shared" si="233"/>
        <v>0</v>
      </c>
      <c r="RQH97" s="787">
        <f t="shared" si="233"/>
        <v>0</v>
      </c>
      <c r="RQI97" s="787">
        <f t="shared" si="233"/>
        <v>0</v>
      </c>
      <c r="RQJ97" s="787">
        <f t="shared" si="233"/>
        <v>0</v>
      </c>
      <c r="RQK97" s="787">
        <f t="shared" si="233"/>
        <v>0</v>
      </c>
      <c r="RQL97" s="787">
        <f t="shared" si="233"/>
        <v>0</v>
      </c>
      <c r="RQM97" s="787">
        <f t="shared" si="233"/>
        <v>0</v>
      </c>
      <c r="RQN97" s="787">
        <f t="shared" si="233"/>
        <v>0</v>
      </c>
      <c r="RQO97" s="787">
        <f t="shared" si="233"/>
        <v>0</v>
      </c>
      <c r="RQP97" s="787">
        <f t="shared" si="233"/>
        <v>0</v>
      </c>
      <c r="RQQ97" s="787">
        <f t="shared" si="233"/>
        <v>0</v>
      </c>
      <c r="RQR97" s="787">
        <f t="shared" si="233"/>
        <v>0</v>
      </c>
      <c r="RQS97" s="787">
        <f t="shared" si="233"/>
        <v>0</v>
      </c>
      <c r="RQT97" s="787">
        <f t="shared" si="233"/>
        <v>0</v>
      </c>
      <c r="RQU97" s="787">
        <f t="shared" si="233"/>
        <v>0</v>
      </c>
      <c r="RQV97" s="787">
        <f t="shared" si="233"/>
        <v>0</v>
      </c>
      <c r="RQW97" s="787">
        <f t="shared" si="233"/>
        <v>0</v>
      </c>
      <c r="RQX97" s="787">
        <f t="shared" si="233"/>
        <v>0</v>
      </c>
      <c r="RQY97" s="787">
        <f t="shared" si="233"/>
        <v>0</v>
      </c>
      <c r="RQZ97" s="787">
        <f t="shared" si="233"/>
        <v>0</v>
      </c>
      <c r="RRA97" s="787">
        <f t="shared" si="233"/>
        <v>0</v>
      </c>
      <c r="RRB97" s="787">
        <f t="shared" si="233"/>
        <v>0</v>
      </c>
      <c r="RRC97" s="787">
        <f t="shared" si="233"/>
        <v>0</v>
      </c>
      <c r="RRD97" s="787">
        <f t="shared" si="233"/>
        <v>0</v>
      </c>
      <c r="RRE97" s="787">
        <f t="shared" si="233"/>
        <v>0</v>
      </c>
      <c r="RRF97" s="787">
        <f t="shared" si="233"/>
        <v>0</v>
      </c>
      <c r="RRG97" s="787">
        <f t="shared" si="233"/>
        <v>0</v>
      </c>
      <c r="RRH97" s="787">
        <f t="shared" si="233"/>
        <v>0</v>
      </c>
      <c r="RRI97" s="787">
        <f t="shared" si="233"/>
        <v>0</v>
      </c>
      <c r="RRJ97" s="787">
        <f t="shared" si="233"/>
        <v>0</v>
      </c>
      <c r="RRK97" s="787">
        <f t="shared" si="233"/>
        <v>0</v>
      </c>
      <c r="RRL97" s="787">
        <f t="shared" si="233"/>
        <v>0</v>
      </c>
      <c r="RRM97" s="787">
        <f t="shared" si="233"/>
        <v>0</v>
      </c>
      <c r="RRN97" s="787">
        <f t="shared" si="233"/>
        <v>0</v>
      </c>
      <c r="RRO97" s="787">
        <f t="shared" si="233"/>
        <v>0</v>
      </c>
      <c r="RRP97" s="787">
        <f t="shared" si="233"/>
        <v>0</v>
      </c>
      <c r="RRQ97" s="787">
        <f t="shared" si="233"/>
        <v>0</v>
      </c>
      <c r="RRR97" s="787">
        <f t="shared" si="233"/>
        <v>0</v>
      </c>
      <c r="RRS97" s="787">
        <f t="shared" si="233"/>
        <v>0</v>
      </c>
      <c r="RRT97" s="787">
        <f t="shared" si="233"/>
        <v>0</v>
      </c>
      <c r="RRU97" s="787">
        <f t="shared" si="233"/>
        <v>0</v>
      </c>
      <c r="RRV97" s="787">
        <f t="shared" si="233"/>
        <v>0</v>
      </c>
      <c r="RRW97" s="787">
        <f t="shared" si="233"/>
        <v>0</v>
      </c>
      <c r="RRX97" s="787">
        <f t="shared" si="233"/>
        <v>0</v>
      </c>
      <c r="RRY97" s="787">
        <f t="shared" si="233"/>
        <v>0</v>
      </c>
      <c r="RRZ97" s="787">
        <f t="shared" si="233"/>
        <v>0</v>
      </c>
      <c r="RSA97" s="787">
        <f t="shared" si="233"/>
        <v>0</v>
      </c>
      <c r="RSB97" s="787">
        <f t="shared" si="233"/>
        <v>0</v>
      </c>
      <c r="RSC97" s="787">
        <f t="shared" si="233"/>
        <v>0</v>
      </c>
      <c r="RSD97" s="787">
        <f t="shared" si="233"/>
        <v>0</v>
      </c>
      <c r="RSE97" s="787">
        <f t="shared" si="233"/>
        <v>0</v>
      </c>
      <c r="RSF97" s="787">
        <f t="shared" si="233"/>
        <v>0</v>
      </c>
      <c r="RSG97" s="787">
        <f t="shared" si="233"/>
        <v>0</v>
      </c>
      <c r="RSH97" s="787">
        <f t="shared" si="233"/>
        <v>0</v>
      </c>
      <c r="RSI97" s="787">
        <f t="shared" si="233"/>
        <v>0</v>
      </c>
      <c r="RSJ97" s="787">
        <f t="shared" si="233"/>
        <v>0</v>
      </c>
      <c r="RSK97" s="787">
        <f t="shared" si="233"/>
        <v>0</v>
      </c>
      <c r="RSL97" s="787">
        <f t="shared" si="233"/>
        <v>0</v>
      </c>
      <c r="RSM97" s="787">
        <f t="shared" si="233"/>
        <v>0</v>
      </c>
      <c r="RSN97" s="787">
        <f t="shared" si="233"/>
        <v>0</v>
      </c>
      <c r="RSO97" s="787">
        <f t="shared" si="233"/>
        <v>0</v>
      </c>
      <c r="RSP97" s="787">
        <f t="shared" ref="RSP97:RVA97" si="234">SUM(RSP96+RSP98)</f>
        <v>0</v>
      </c>
      <c r="RSQ97" s="787">
        <f t="shared" si="234"/>
        <v>0</v>
      </c>
      <c r="RSR97" s="787">
        <f t="shared" si="234"/>
        <v>0</v>
      </c>
      <c r="RSS97" s="787">
        <f t="shared" si="234"/>
        <v>0</v>
      </c>
      <c r="RST97" s="787">
        <f t="shared" si="234"/>
        <v>0</v>
      </c>
      <c r="RSU97" s="787">
        <f t="shared" si="234"/>
        <v>0</v>
      </c>
      <c r="RSV97" s="787">
        <f t="shared" si="234"/>
        <v>0</v>
      </c>
      <c r="RSW97" s="787">
        <f t="shared" si="234"/>
        <v>0</v>
      </c>
      <c r="RSX97" s="787">
        <f t="shared" si="234"/>
        <v>0</v>
      </c>
      <c r="RSY97" s="787">
        <f t="shared" si="234"/>
        <v>0</v>
      </c>
      <c r="RSZ97" s="787">
        <f t="shared" si="234"/>
        <v>0</v>
      </c>
      <c r="RTA97" s="787">
        <f t="shared" si="234"/>
        <v>0</v>
      </c>
      <c r="RTB97" s="787">
        <f t="shared" si="234"/>
        <v>0</v>
      </c>
      <c r="RTC97" s="787">
        <f t="shared" si="234"/>
        <v>0</v>
      </c>
      <c r="RTD97" s="787">
        <f t="shared" si="234"/>
        <v>0</v>
      </c>
      <c r="RTE97" s="787">
        <f t="shared" si="234"/>
        <v>0</v>
      </c>
      <c r="RTF97" s="787">
        <f t="shared" si="234"/>
        <v>0</v>
      </c>
      <c r="RTG97" s="787">
        <f t="shared" si="234"/>
        <v>0</v>
      </c>
      <c r="RTH97" s="787">
        <f t="shared" si="234"/>
        <v>0</v>
      </c>
      <c r="RTI97" s="787">
        <f t="shared" si="234"/>
        <v>0</v>
      </c>
      <c r="RTJ97" s="787">
        <f t="shared" si="234"/>
        <v>0</v>
      </c>
      <c r="RTK97" s="787">
        <f t="shared" si="234"/>
        <v>0</v>
      </c>
      <c r="RTL97" s="787">
        <f t="shared" si="234"/>
        <v>0</v>
      </c>
      <c r="RTM97" s="787">
        <f t="shared" si="234"/>
        <v>0</v>
      </c>
      <c r="RTN97" s="787">
        <f t="shared" si="234"/>
        <v>0</v>
      </c>
      <c r="RTO97" s="787">
        <f t="shared" si="234"/>
        <v>0</v>
      </c>
      <c r="RTP97" s="787">
        <f t="shared" si="234"/>
        <v>0</v>
      </c>
      <c r="RTQ97" s="787">
        <f t="shared" si="234"/>
        <v>0</v>
      </c>
      <c r="RTR97" s="787">
        <f t="shared" si="234"/>
        <v>0</v>
      </c>
      <c r="RTS97" s="787">
        <f t="shared" si="234"/>
        <v>0</v>
      </c>
      <c r="RTT97" s="787">
        <f t="shared" si="234"/>
        <v>0</v>
      </c>
      <c r="RTU97" s="787">
        <f t="shared" si="234"/>
        <v>0</v>
      </c>
      <c r="RTV97" s="787">
        <f t="shared" si="234"/>
        <v>0</v>
      </c>
      <c r="RTW97" s="787">
        <f t="shared" si="234"/>
        <v>0</v>
      </c>
      <c r="RTX97" s="787">
        <f t="shared" si="234"/>
        <v>0</v>
      </c>
      <c r="RTY97" s="787">
        <f t="shared" si="234"/>
        <v>0</v>
      </c>
      <c r="RTZ97" s="787">
        <f t="shared" si="234"/>
        <v>0</v>
      </c>
      <c r="RUA97" s="787">
        <f t="shared" si="234"/>
        <v>0</v>
      </c>
      <c r="RUB97" s="787">
        <f t="shared" si="234"/>
        <v>0</v>
      </c>
      <c r="RUC97" s="787">
        <f t="shared" si="234"/>
        <v>0</v>
      </c>
      <c r="RUD97" s="787">
        <f t="shared" si="234"/>
        <v>0</v>
      </c>
      <c r="RUE97" s="787">
        <f t="shared" si="234"/>
        <v>0</v>
      </c>
      <c r="RUF97" s="787">
        <f t="shared" si="234"/>
        <v>0</v>
      </c>
      <c r="RUG97" s="787">
        <f t="shared" si="234"/>
        <v>0</v>
      </c>
      <c r="RUH97" s="787">
        <f t="shared" si="234"/>
        <v>0</v>
      </c>
      <c r="RUI97" s="787">
        <f t="shared" si="234"/>
        <v>0</v>
      </c>
      <c r="RUJ97" s="787">
        <f t="shared" si="234"/>
        <v>0</v>
      </c>
      <c r="RUK97" s="787">
        <f t="shared" si="234"/>
        <v>0</v>
      </c>
      <c r="RUL97" s="787">
        <f t="shared" si="234"/>
        <v>0</v>
      </c>
      <c r="RUM97" s="787">
        <f t="shared" si="234"/>
        <v>0</v>
      </c>
      <c r="RUN97" s="787">
        <f t="shared" si="234"/>
        <v>0</v>
      </c>
      <c r="RUO97" s="787">
        <f t="shared" si="234"/>
        <v>0</v>
      </c>
      <c r="RUP97" s="787">
        <f t="shared" si="234"/>
        <v>0</v>
      </c>
      <c r="RUQ97" s="787">
        <f t="shared" si="234"/>
        <v>0</v>
      </c>
      <c r="RUR97" s="787">
        <f t="shared" si="234"/>
        <v>0</v>
      </c>
      <c r="RUS97" s="787">
        <f t="shared" si="234"/>
        <v>0</v>
      </c>
      <c r="RUT97" s="787">
        <f t="shared" si="234"/>
        <v>0</v>
      </c>
      <c r="RUU97" s="787">
        <f t="shared" si="234"/>
        <v>0</v>
      </c>
      <c r="RUV97" s="787">
        <f t="shared" si="234"/>
        <v>0</v>
      </c>
      <c r="RUW97" s="787">
        <f t="shared" si="234"/>
        <v>0</v>
      </c>
      <c r="RUX97" s="787">
        <f t="shared" si="234"/>
        <v>0</v>
      </c>
      <c r="RUY97" s="787">
        <f t="shared" si="234"/>
        <v>0</v>
      </c>
      <c r="RUZ97" s="787">
        <f t="shared" si="234"/>
        <v>0</v>
      </c>
      <c r="RVA97" s="787">
        <f t="shared" si="234"/>
        <v>0</v>
      </c>
      <c r="RVB97" s="787">
        <f t="shared" ref="RVB97:RXM97" si="235">SUM(RVB96+RVB98)</f>
        <v>0</v>
      </c>
      <c r="RVC97" s="787">
        <f t="shared" si="235"/>
        <v>0</v>
      </c>
      <c r="RVD97" s="787">
        <f t="shared" si="235"/>
        <v>0</v>
      </c>
      <c r="RVE97" s="787">
        <f t="shared" si="235"/>
        <v>0</v>
      </c>
      <c r="RVF97" s="787">
        <f t="shared" si="235"/>
        <v>0</v>
      </c>
      <c r="RVG97" s="787">
        <f t="shared" si="235"/>
        <v>0</v>
      </c>
      <c r="RVH97" s="787">
        <f t="shared" si="235"/>
        <v>0</v>
      </c>
      <c r="RVI97" s="787">
        <f t="shared" si="235"/>
        <v>0</v>
      </c>
      <c r="RVJ97" s="787">
        <f t="shared" si="235"/>
        <v>0</v>
      </c>
      <c r="RVK97" s="787">
        <f t="shared" si="235"/>
        <v>0</v>
      </c>
      <c r="RVL97" s="787">
        <f t="shared" si="235"/>
        <v>0</v>
      </c>
      <c r="RVM97" s="787">
        <f t="shared" si="235"/>
        <v>0</v>
      </c>
      <c r="RVN97" s="787">
        <f t="shared" si="235"/>
        <v>0</v>
      </c>
      <c r="RVO97" s="787">
        <f t="shared" si="235"/>
        <v>0</v>
      </c>
      <c r="RVP97" s="787">
        <f t="shared" si="235"/>
        <v>0</v>
      </c>
      <c r="RVQ97" s="787">
        <f t="shared" si="235"/>
        <v>0</v>
      </c>
      <c r="RVR97" s="787">
        <f t="shared" si="235"/>
        <v>0</v>
      </c>
      <c r="RVS97" s="787">
        <f t="shared" si="235"/>
        <v>0</v>
      </c>
      <c r="RVT97" s="787">
        <f t="shared" si="235"/>
        <v>0</v>
      </c>
      <c r="RVU97" s="787">
        <f t="shared" si="235"/>
        <v>0</v>
      </c>
      <c r="RVV97" s="787">
        <f t="shared" si="235"/>
        <v>0</v>
      </c>
      <c r="RVW97" s="787">
        <f t="shared" si="235"/>
        <v>0</v>
      </c>
      <c r="RVX97" s="787">
        <f t="shared" si="235"/>
        <v>0</v>
      </c>
      <c r="RVY97" s="787">
        <f t="shared" si="235"/>
        <v>0</v>
      </c>
      <c r="RVZ97" s="787">
        <f t="shared" si="235"/>
        <v>0</v>
      </c>
      <c r="RWA97" s="787">
        <f t="shared" si="235"/>
        <v>0</v>
      </c>
      <c r="RWB97" s="787">
        <f t="shared" si="235"/>
        <v>0</v>
      </c>
      <c r="RWC97" s="787">
        <f t="shared" si="235"/>
        <v>0</v>
      </c>
      <c r="RWD97" s="787">
        <f t="shared" si="235"/>
        <v>0</v>
      </c>
      <c r="RWE97" s="787">
        <f t="shared" si="235"/>
        <v>0</v>
      </c>
      <c r="RWF97" s="787">
        <f t="shared" si="235"/>
        <v>0</v>
      </c>
      <c r="RWG97" s="787">
        <f t="shared" si="235"/>
        <v>0</v>
      </c>
      <c r="RWH97" s="787">
        <f t="shared" si="235"/>
        <v>0</v>
      </c>
      <c r="RWI97" s="787">
        <f t="shared" si="235"/>
        <v>0</v>
      </c>
      <c r="RWJ97" s="787">
        <f t="shared" si="235"/>
        <v>0</v>
      </c>
      <c r="RWK97" s="787">
        <f t="shared" si="235"/>
        <v>0</v>
      </c>
      <c r="RWL97" s="787">
        <f t="shared" si="235"/>
        <v>0</v>
      </c>
      <c r="RWM97" s="787">
        <f t="shared" si="235"/>
        <v>0</v>
      </c>
      <c r="RWN97" s="787">
        <f t="shared" si="235"/>
        <v>0</v>
      </c>
      <c r="RWO97" s="787">
        <f t="shared" si="235"/>
        <v>0</v>
      </c>
      <c r="RWP97" s="787">
        <f t="shared" si="235"/>
        <v>0</v>
      </c>
      <c r="RWQ97" s="787">
        <f t="shared" si="235"/>
        <v>0</v>
      </c>
      <c r="RWR97" s="787">
        <f t="shared" si="235"/>
        <v>0</v>
      </c>
      <c r="RWS97" s="787">
        <f t="shared" si="235"/>
        <v>0</v>
      </c>
      <c r="RWT97" s="787">
        <f t="shared" si="235"/>
        <v>0</v>
      </c>
      <c r="RWU97" s="787">
        <f t="shared" si="235"/>
        <v>0</v>
      </c>
      <c r="RWV97" s="787">
        <f t="shared" si="235"/>
        <v>0</v>
      </c>
      <c r="RWW97" s="787">
        <f t="shared" si="235"/>
        <v>0</v>
      </c>
      <c r="RWX97" s="787">
        <f t="shared" si="235"/>
        <v>0</v>
      </c>
      <c r="RWY97" s="787">
        <f t="shared" si="235"/>
        <v>0</v>
      </c>
      <c r="RWZ97" s="787">
        <f t="shared" si="235"/>
        <v>0</v>
      </c>
      <c r="RXA97" s="787">
        <f t="shared" si="235"/>
        <v>0</v>
      </c>
      <c r="RXB97" s="787">
        <f t="shared" si="235"/>
        <v>0</v>
      </c>
      <c r="RXC97" s="787">
        <f t="shared" si="235"/>
        <v>0</v>
      </c>
      <c r="RXD97" s="787">
        <f t="shared" si="235"/>
        <v>0</v>
      </c>
      <c r="RXE97" s="787">
        <f t="shared" si="235"/>
        <v>0</v>
      </c>
      <c r="RXF97" s="787">
        <f t="shared" si="235"/>
        <v>0</v>
      </c>
      <c r="RXG97" s="787">
        <f t="shared" si="235"/>
        <v>0</v>
      </c>
      <c r="RXH97" s="787">
        <f t="shared" si="235"/>
        <v>0</v>
      </c>
      <c r="RXI97" s="787">
        <f t="shared" si="235"/>
        <v>0</v>
      </c>
      <c r="RXJ97" s="787">
        <f t="shared" si="235"/>
        <v>0</v>
      </c>
      <c r="RXK97" s="787">
        <f t="shared" si="235"/>
        <v>0</v>
      </c>
      <c r="RXL97" s="787">
        <f t="shared" si="235"/>
        <v>0</v>
      </c>
      <c r="RXM97" s="787">
        <f t="shared" si="235"/>
        <v>0</v>
      </c>
      <c r="RXN97" s="787">
        <f t="shared" ref="RXN97:RZY97" si="236">SUM(RXN96+RXN98)</f>
        <v>0</v>
      </c>
      <c r="RXO97" s="787">
        <f t="shared" si="236"/>
        <v>0</v>
      </c>
      <c r="RXP97" s="787">
        <f t="shared" si="236"/>
        <v>0</v>
      </c>
      <c r="RXQ97" s="787">
        <f t="shared" si="236"/>
        <v>0</v>
      </c>
      <c r="RXR97" s="787">
        <f t="shared" si="236"/>
        <v>0</v>
      </c>
      <c r="RXS97" s="787">
        <f t="shared" si="236"/>
        <v>0</v>
      </c>
      <c r="RXT97" s="787">
        <f t="shared" si="236"/>
        <v>0</v>
      </c>
      <c r="RXU97" s="787">
        <f t="shared" si="236"/>
        <v>0</v>
      </c>
      <c r="RXV97" s="787">
        <f t="shared" si="236"/>
        <v>0</v>
      </c>
      <c r="RXW97" s="787">
        <f t="shared" si="236"/>
        <v>0</v>
      </c>
      <c r="RXX97" s="787">
        <f t="shared" si="236"/>
        <v>0</v>
      </c>
      <c r="RXY97" s="787">
        <f t="shared" si="236"/>
        <v>0</v>
      </c>
      <c r="RXZ97" s="787">
        <f t="shared" si="236"/>
        <v>0</v>
      </c>
      <c r="RYA97" s="787">
        <f t="shared" si="236"/>
        <v>0</v>
      </c>
      <c r="RYB97" s="787">
        <f t="shared" si="236"/>
        <v>0</v>
      </c>
      <c r="RYC97" s="787">
        <f t="shared" si="236"/>
        <v>0</v>
      </c>
      <c r="RYD97" s="787">
        <f t="shared" si="236"/>
        <v>0</v>
      </c>
      <c r="RYE97" s="787">
        <f t="shared" si="236"/>
        <v>0</v>
      </c>
      <c r="RYF97" s="787">
        <f t="shared" si="236"/>
        <v>0</v>
      </c>
      <c r="RYG97" s="787">
        <f t="shared" si="236"/>
        <v>0</v>
      </c>
      <c r="RYH97" s="787">
        <f t="shared" si="236"/>
        <v>0</v>
      </c>
      <c r="RYI97" s="787">
        <f t="shared" si="236"/>
        <v>0</v>
      </c>
      <c r="RYJ97" s="787">
        <f t="shared" si="236"/>
        <v>0</v>
      </c>
      <c r="RYK97" s="787">
        <f t="shared" si="236"/>
        <v>0</v>
      </c>
      <c r="RYL97" s="787">
        <f t="shared" si="236"/>
        <v>0</v>
      </c>
      <c r="RYM97" s="787">
        <f t="shared" si="236"/>
        <v>0</v>
      </c>
      <c r="RYN97" s="787">
        <f t="shared" si="236"/>
        <v>0</v>
      </c>
      <c r="RYO97" s="787">
        <f t="shared" si="236"/>
        <v>0</v>
      </c>
      <c r="RYP97" s="787">
        <f t="shared" si="236"/>
        <v>0</v>
      </c>
      <c r="RYQ97" s="787">
        <f t="shared" si="236"/>
        <v>0</v>
      </c>
      <c r="RYR97" s="787">
        <f t="shared" si="236"/>
        <v>0</v>
      </c>
      <c r="RYS97" s="787">
        <f t="shared" si="236"/>
        <v>0</v>
      </c>
      <c r="RYT97" s="787">
        <f t="shared" si="236"/>
        <v>0</v>
      </c>
      <c r="RYU97" s="787">
        <f t="shared" si="236"/>
        <v>0</v>
      </c>
      <c r="RYV97" s="787">
        <f t="shared" si="236"/>
        <v>0</v>
      </c>
      <c r="RYW97" s="787">
        <f t="shared" si="236"/>
        <v>0</v>
      </c>
      <c r="RYX97" s="787">
        <f t="shared" si="236"/>
        <v>0</v>
      </c>
      <c r="RYY97" s="787">
        <f t="shared" si="236"/>
        <v>0</v>
      </c>
      <c r="RYZ97" s="787">
        <f t="shared" si="236"/>
        <v>0</v>
      </c>
      <c r="RZA97" s="787">
        <f t="shared" si="236"/>
        <v>0</v>
      </c>
      <c r="RZB97" s="787">
        <f t="shared" si="236"/>
        <v>0</v>
      </c>
      <c r="RZC97" s="787">
        <f t="shared" si="236"/>
        <v>0</v>
      </c>
      <c r="RZD97" s="787">
        <f t="shared" si="236"/>
        <v>0</v>
      </c>
      <c r="RZE97" s="787">
        <f t="shared" si="236"/>
        <v>0</v>
      </c>
      <c r="RZF97" s="787">
        <f t="shared" si="236"/>
        <v>0</v>
      </c>
      <c r="RZG97" s="787">
        <f t="shared" si="236"/>
        <v>0</v>
      </c>
      <c r="RZH97" s="787">
        <f t="shared" si="236"/>
        <v>0</v>
      </c>
      <c r="RZI97" s="787">
        <f t="shared" si="236"/>
        <v>0</v>
      </c>
      <c r="RZJ97" s="787">
        <f t="shared" si="236"/>
        <v>0</v>
      </c>
      <c r="RZK97" s="787">
        <f t="shared" si="236"/>
        <v>0</v>
      </c>
      <c r="RZL97" s="787">
        <f t="shared" si="236"/>
        <v>0</v>
      </c>
      <c r="RZM97" s="787">
        <f t="shared" si="236"/>
        <v>0</v>
      </c>
      <c r="RZN97" s="787">
        <f t="shared" si="236"/>
        <v>0</v>
      </c>
      <c r="RZO97" s="787">
        <f t="shared" si="236"/>
        <v>0</v>
      </c>
      <c r="RZP97" s="787">
        <f t="shared" si="236"/>
        <v>0</v>
      </c>
      <c r="RZQ97" s="787">
        <f t="shared" si="236"/>
        <v>0</v>
      </c>
      <c r="RZR97" s="787">
        <f t="shared" si="236"/>
        <v>0</v>
      </c>
      <c r="RZS97" s="787">
        <f t="shared" si="236"/>
        <v>0</v>
      </c>
      <c r="RZT97" s="787">
        <f t="shared" si="236"/>
        <v>0</v>
      </c>
      <c r="RZU97" s="787">
        <f t="shared" si="236"/>
        <v>0</v>
      </c>
      <c r="RZV97" s="787">
        <f t="shared" si="236"/>
        <v>0</v>
      </c>
      <c r="RZW97" s="787">
        <f t="shared" si="236"/>
        <v>0</v>
      </c>
      <c r="RZX97" s="787">
        <f t="shared" si="236"/>
        <v>0</v>
      </c>
      <c r="RZY97" s="787">
        <f t="shared" si="236"/>
        <v>0</v>
      </c>
      <c r="RZZ97" s="787">
        <f t="shared" ref="RZZ97:SCK97" si="237">SUM(RZZ96+RZZ98)</f>
        <v>0</v>
      </c>
      <c r="SAA97" s="787">
        <f t="shared" si="237"/>
        <v>0</v>
      </c>
      <c r="SAB97" s="787">
        <f t="shared" si="237"/>
        <v>0</v>
      </c>
      <c r="SAC97" s="787">
        <f t="shared" si="237"/>
        <v>0</v>
      </c>
      <c r="SAD97" s="787">
        <f t="shared" si="237"/>
        <v>0</v>
      </c>
      <c r="SAE97" s="787">
        <f t="shared" si="237"/>
        <v>0</v>
      </c>
      <c r="SAF97" s="787">
        <f t="shared" si="237"/>
        <v>0</v>
      </c>
      <c r="SAG97" s="787">
        <f t="shared" si="237"/>
        <v>0</v>
      </c>
      <c r="SAH97" s="787">
        <f t="shared" si="237"/>
        <v>0</v>
      </c>
      <c r="SAI97" s="787">
        <f t="shared" si="237"/>
        <v>0</v>
      </c>
      <c r="SAJ97" s="787">
        <f t="shared" si="237"/>
        <v>0</v>
      </c>
      <c r="SAK97" s="787">
        <f t="shared" si="237"/>
        <v>0</v>
      </c>
      <c r="SAL97" s="787">
        <f t="shared" si="237"/>
        <v>0</v>
      </c>
      <c r="SAM97" s="787">
        <f t="shared" si="237"/>
        <v>0</v>
      </c>
      <c r="SAN97" s="787">
        <f t="shared" si="237"/>
        <v>0</v>
      </c>
      <c r="SAO97" s="787">
        <f t="shared" si="237"/>
        <v>0</v>
      </c>
      <c r="SAP97" s="787">
        <f t="shared" si="237"/>
        <v>0</v>
      </c>
      <c r="SAQ97" s="787">
        <f t="shared" si="237"/>
        <v>0</v>
      </c>
      <c r="SAR97" s="787">
        <f t="shared" si="237"/>
        <v>0</v>
      </c>
      <c r="SAS97" s="787">
        <f t="shared" si="237"/>
        <v>0</v>
      </c>
      <c r="SAT97" s="787">
        <f t="shared" si="237"/>
        <v>0</v>
      </c>
      <c r="SAU97" s="787">
        <f t="shared" si="237"/>
        <v>0</v>
      </c>
      <c r="SAV97" s="787">
        <f t="shared" si="237"/>
        <v>0</v>
      </c>
      <c r="SAW97" s="787">
        <f t="shared" si="237"/>
        <v>0</v>
      </c>
      <c r="SAX97" s="787">
        <f t="shared" si="237"/>
        <v>0</v>
      </c>
      <c r="SAY97" s="787">
        <f t="shared" si="237"/>
        <v>0</v>
      </c>
      <c r="SAZ97" s="787">
        <f t="shared" si="237"/>
        <v>0</v>
      </c>
      <c r="SBA97" s="787">
        <f t="shared" si="237"/>
        <v>0</v>
      </c>
      <c r="SBB97" s="787">
        <f t="shared" si="237"/>
        <v>0</v>
      </c>
      <c r="SBC97" s="787">
        <f t="shared" si="237"/>
        <v>0</v>
      </c>
      <c r="SBD97" s="787">
        <f t="shared" si="237"/>
        <v>0</v>
      </c>
      <c r="SBE97" s="787">
        <f t="shared" si="237"/>
        <v>0</v>
      </c>
      <c r="SBF97" s="787">
        <f t="shared" si="237"/>
        <v>0</v>
      </c>
      <c r="SBG97" s="787">
        <f t="shared" si="237"/>
        <v>0</v>
      </c>
      <c r="SBH97" s="787">
        <f t="shared" si="237"/>
        <v>0</v>
      </c>
      <c r="SBI97" s="787">
        <f t="shared" si="237"/>
        <v>0</v>
      </c>
      <c r="SBJ97" s="787">
        <f t="shared" si="237"/>
        <v>0</v>
      </c>
      <c r="SBK97" s="787">
        <f t="shared" si="237"/>
        <v>0</v>
      </c>
      <c r="SBL97" s="787">
        <f t="shared" si="237"/>
        <v>0</v>
      </c>
      <c r="SBM97" s="787">
        <f t="shared" si="237"/>
        <v>0</v>
      </c>
      <c r="SBN97" s="787">
        <f t="shared" si="237"/>
        <v>0</v>
      </c>
      <c r="SBO97" s="787">
        <f t="shared" si="237"/>
        <v>0</v>
      </c>
      <c r="SBP97" s="787">
        <f t="shared" si="237"/>
        <v>0</v>
      </c>
      <c r="SBQ97" s="787">
        <f t="shared" si="237"/>
        <v>0</v>
      </c>
      <c r="SBR97" s="787">
        <f t="shared" si="237"/>
        <v>0</v>
      </c>
      <c r="SBS97" s="787">
        <f t="shared" si="237"/>
        <v>0</v>
      </c>
      <c r="SBT97" s="787">
        <f t="shared" si="237"/>
        <v>0</v>
      </c>
      <c r="SBU97" s="787">
        <f t="shared" si="237"/>
        <v>0</v>
      </c>
      <c r="SBV97" s="787">
        <f t="shared" si="237"/>
        <v>0</v>
      </c>
      <c r="SBW97" s="787">
        <f t="shared" si="237"/>
        <v>0</v>
      </c>
      <c r="SBX97" s="787">
        <f t="shared" si="237"/>
        <v>0</v>
      </c>
      <c r="SBY97" s="787">
        <f t="shared" si="237"/>
        <v>0</v>
      </c>
      <c r="SBZ97" s="787">
        <f t="shared" si="237"/>
        <v>0</v>
      </c>
      <c r="SCA97" s="787">
        <f t="shared" si="237"/>
        <v>0</v>
      </c>
      <c r="SCB97" s="787">
        <f t="shared" si="237"/>
        <v>0</v>
      </c>
      <c r="SCC97" s="787">
        <f t="shared" si="237"/>
        <v>0</v>
      </c>
      <c r="SCD97" s="787">
        <f t="shared" si="237"/>
        <v>0</v>
      </c>
      <c r="SCE97" s="787">
        <f t="shared" si="237"/>
        <v>0</v>
      </c>
      <c r="SCF97" s="787">
        <f t="shared" si="237"/>
        <v>0</v>
      </c>
      <c r="SCG97" s="787">
        <f t="shared" si="237"/>
        <v>0</v>
      </c>
      <c r="SCH97" s="787">
        <f t="shared" si="237"/>
        <v>0</v>
      </c>
      <c r="SCI97" s="787">
        <f t="shared" si="237"/>
        <v>0</v>
      </c>
      <c r="SCJ97" s="787">
        <f t="shared" si="237"/>
        <v>0</v>
      </c>
      <c r="SCK97" s="787">
        <f t="shared" si="237"/>
        <v>0</v>
      </c>
      <c r="SCL97" s="787">
        <f t="shared" ref="SCL97:SEW97" si="238">SUM(SCL96+SCL98)</f>
        <v>0</v>
      </c>
      <c r="SCM97" s="787">
        <f t="shared" si="238"/>
        <v>0</v>
      </c>
      <c r="SCN97" s="787">
        <f t="shared" si="238"/>
        <v>0</v>
      </c>
      <c r="SCO97" s="787">
        <f t="shared" si="238"/>
        <v>0</v>
      </c>
      <c r="SCP97" s="787">
        <f t="shared" si="238"/>
        <v>0</v>
      </c>
      <c r="SCQ97" s="787">
        <f t="shared" si="238"/>
        <v>0</v>
      </c>
      <c r="SCR97" s="787">
        <f t="shared" si="238"/>
        <v>0</v>
      </c>
      <c r="SCS97" s="787">
        <f t="shared" si="238"/>
        <v>0</v>
      </c>
      <c r="SCT97" s="787">
        <f t="shared" si="238"/>
        <v>0</v>
      </c>
      <c r="SCU97" s="787">
        <f t="shared" si="238"/>
        <v>0</v>
      </c>
      <c r="SCV97" s="787">
        <f t="shared" si="238"/>
        <v>0</v>
      </c>
      <c r="SCW97" s="787">
        <f t="shared" si="238"/>
        <v>0</v>
      </c>
      <c r="SCX97" s="787">
        <f t="shared" si="238"/>
        <v>0</v>
      </c>
      <c r="SCY97" s="787">
        <f t="shared" si="238"/>
        <v>0</v>
      </c>
      <c r="SCZ97" s="787">
        <f t="shared" si="238"/>
        <v>0</v>
      </c>
      <c r="SDA97" s="787">
        <f t="shared" si="238"/>
        <v>0</v>
      </c>
      <c r="SDB97" s="787">
        <f t="shared" si="238"/>
        <v>0</v>
      </c>
      <c r="SDC97" s="787">
        <f t="shared" si="238"/>
        <v>0</v>
      </c>
      <c r="SDD97" s="787">
        <f t="shared" si="238"/>
        <v>0</v>
      </c>
      <c r="SDE97" s="787">
        <f t="shared" si="238"/>
        <v>0</v>
      </c>
      <c r="SDF97" s="787">
        <f t="shared" si="238"/>
        <v>0</v>
      </c>
      <c r="SDG97" s="787">
        <f t="shared" si="238"/>
        <v>0</v>
      </c>
      <c r="SDH97" s="787">
        <f t="shared" si="238"/>
        <v>0</v>
      </c>
      <c r="SDI97" s="787">
        <f t="shared" si="238"/>
        <v>0</v>
      </c>
      <c r="SDJ97" s="787">
        <f t="shared" si="238"/>
        <v>0</v>
      </c>
      <c r="SDK97" s="787">
        <f t="shared" si="238"/>
        <v>0</v>
      </c>
      <c r="SDL97" s="787">
        <f t="shared" si="238"/>
        <v>0</v>
      </c>
      <c r="SDM97" s="787">
        <f t="shared" si="238"/>
        <v>0</v>
      </c>
      <c r="SDN97" s="787">
        <f t="shared" si="238"/>
        <v>0</v>
      </c>
      <c r="SDO97" s="787">
        <f t="shared" si="238"/>
        <v>0</v>
      </c>
      <c r="SDP97" s="787">
        <f t="shared" si="238"/>
        <v>0</v>
      </c>
      <c r="SDQ97" s="787">
        <f t="shared" si="238"/>
        <v>0</v>
      </c>
      <c r="SDR97" s="787">
        <f t="shared" si="238"/>
        <v>0</v>
      </c>
      <c r="SDS97" s="787">
        <f t="shared" si="238"/>
        <v>0</v>
      </c>
      <c r="SDT97" s="787">
        <f t="shared" si="238"/>
        <v>0</v>
      </c>
      <c r="SDU97" s="787">
        <f t="shared" si="238"/>
        <v>0</v>
      </c>
      <c r="SDV97" s="787">
        <f t="shared" si="238"/>
        <v>0</v>
      </c>
      <c r="SDW97" s="787">
        <f t="shared" si="238"/>
        <v>0</v>
      </c>
      <c r="SDX97" s="787">
        <f t="shared" si="238"/>
        <v>0</v>
      </c>
      <c r="SDY97" s="787">
        <f t="shared" si="238"/>
        <v>0</v>
      </c>
      <c r="SDZ97" s="787">
        <f t="shared" si="238"/>
        <v>0</v>
      </c>
      <c r="SEA97" s="787">
        <f t="shared" si="238"/>
        <v>0</v>
      </c>
      <c r="SEB97" s="787">
        <f t="shared" si="238"/>
        <v>0</v>
      </c>
      <c r="SEC97" s="787">
        <f t="shared" si="238"/>
        <v>0</v>
      </c>
      <c r="SED97" s="787">
        <f t="shared" si="238"/>
        <v>0</v>
      </c>
      <c r="SEE97" s="787">
        <f t="shared" si="238"/>
        <v>0</v>
      </c>
      <c r="SEF97" s="787">
        <f t="shared" si="238"/>
        <v>0</v>
      </c>
      <c r="SEG97" s="787">
        <f t="shared" si="238"/>
        <v>0</v>
      </c>
      <c r="SEH97" s="787">
        <f t="shared" si="238"/>
        <v>0</v>
      </c>
      <c r="SEI97" s="787">
        <f t="shared" si="238"/>
        <v>0</v>
      </c>
      <c r="SEJ97" s="787">
        <f t="shared" si="238"/>
        <v>0</v>
      </c>
      <c r="SEK97" s="787">
        <f t="shared" si="238"/>
        <v>0</v>
      </c>
      <c r="SEL97" s="787">
        <f t="shared" si="238"/>
        <v>0</v>
      </c>
      <c r="SEM97" s="787">
        <f t="shared" si="238"/>
        <v>0</v>
      </c>
      <c r="SEN97" s="787">
        <f t="shared" si="238"/>
        <v>0</v>
      </c>
      <c r="SEO97" s="787">
        <f t="shared" si="238"/>
        <v>0</v>
      </c>
      <c r="SEP97" s="787">
        <f t="shared" si="238"/>
        <v>0</v>
      </c>
      <c r="SEQ97" s="787">
        <f t="shared" si="238"/>
        <v>0</v>
      </c>
      <c r="SER97" s="787">
        <f t="shared" si="238"/>
        <v>0</v>
      </c>
      <c r="SES97" s="787">
        <f t="shared" si="238"/>
        <v>0</v>
      </c>
      <c r="SET97" s="787">
        <f t="shared" si="238"/>
        <v>0</v>
      </c>
      <c r="SEU97" s="787">
        <f t="shared" si="238"/>
        <v>0</v>
      </c>
      <c r="SEV97" s="787">
        <f t="shared" si="238"/>
        <v>0</v>
      </c>
      <c r="SEW97" s="787">
        <f t="shared" si="238"/>
        <v>0</v>
      </c>
      <c r="SEX97" s="787">
        <f t="shared" ref="SEX97:SHI97" si="239">SUM(SEX96+SEX98)</f>
        <v>0</v>
      </c>
      <c r="SEY97" s="787">
        <f t="shared" si="239"/>
        <v>0</v>
      </c>
      <c r="SEZ97" s="787">
        <f t="shared" si="239"/>
        <v>0</v>
      </c>
      <c r="SFA97" s="787">
        <f t="shared" si="239"/>
        <v>0</v>
      </c>
      <c r="SFB97" s="787">
        <f t="shared" si="239"/>
        <v>0</v>
      </c>
      <c r="SFC97" s="787">
        <f t="shared" si="239"/>
        <v>0</v>
      </c>
      <c r="SFD97" s="787">
        <f t="shared" si="239"/>
        <v>0</v>
      </c>
      <c r="SFE97" s="787">
        <f t="shared" si="239"/>
        <v>0</v>
      </c>
      <c r="SFF97" s="787">
        <f t="shared" si="239"/>
        <v>0</v>
      </c>
      <c r="SFG97" s="787">
        <f t="shared" si="239"/>
        <v>0</v>
      </c>
      <c r="SFH97" s="787">
        <f t="shared" si="239"/>
        <v>0</v>
      </c>
      <c r="SFI97" s="787">
        <f t="shared" si="239"/>
        <v>0</v>
      </c>
      <c r="SFJ97" s="787">
        <f t="shared" si="239"/>
        <v>0</v>
      </c>
      <c r="SFK97" s="787">
        <f t="shared" si="239"/>
        <v>0</v>
      </c>
      <c r="SFL97" s="787">
        <f t="shared" si="239"/>
        <v>0</v>
      </c>
      <c r="SFM97" s="787">
        <f t="shared" si="239"/>
        <v>0</v>
      </c>
      <c r="SFN97" s="787">
        <f t="shared" si="239"/>
        <v>0</v>
      </c>
      <c r="SFO97" s="787">
        <f t="shared" si="239"/>
        <v>0</v>
      </c>
      <c r="SFP97" s="787">
        <f t="shared" si="239"/>
        <v>0</v>
      </c>
      <c r="SFQ97" s="787">
        <f t="shared" si="239"/>
        <v>0</v>
      </c>
      <c r="SFR97" s="787">
        <f t="shared" si="239"/>
        <v>0</v>
      </c>
      <c r="SFS97" s="787">
        <f t="shared" si="239"/>
        <v>0</v>
      </c>
      <c r="SFT97" s="787">
        <f t="shared" si="239"/>
        <v>0</v>
      </c>
      <c r="SFU97" s="787">
        <f t="shared" si="239"/>
        <v>0</v>
      </c>
      <c r="SFV97" s="787">
        <f t="shared" si="239"/>
        <v>0</v>
      </c>
      <c r="SFW97" s="787">
        <f t="shared" si="239"/>
        <v>0</v>
      </c>
      <c r="SFX97" s="787">
        <f t="shared" si="239"/>
        <v>0</v>
      </c>
      <c r="SFY97" s="787">
        <f t="shared" si="239"/>
        <v>0</v>
      </c>
      <c r="SFZ97" s="787">
        <f t="shared" si="239"/>
        <v>0</v>
      </c>
      <c r="SGA97" s="787">
        <f t="shared" si="239"/>
        <v>0</v>
      </c>
      <c r="SGB97" s="787">
        <f t="shared" si="239"/>
        <v>0</v>
      </c>
      <c r="SGC97" s="787">
        <f t="shared" si="239"/>
        <v>0</v>
      </c>
      <c r="SGD97" s="787">
        <f t="shared" si="239"/>
        <v>0</v>
      </c>
      <c r="SGE97" s="787">
        <f t="shared" si="239"/>
        <v>0</v>
      </c>
      <c r="SGF97" s="787">
        <f t="shared" si="239"/>
        <v>0</v>
      </c>
      <c r="SGG97" s="787">
        <f t="shared" si="239"/>
        <v>0</v>
      </c>
      <c r="SGH97" s="787">
        <f t="shared" si="239"/>
        <v>0</v>
      </c>
      <c r="SGI97" s="787">
        <f t="shared" si="239"/>
        <v>0</v>
      </c>
      <c r="SGJ97" s="787">
        <f t="shared" si="239"/>
        <v>0</v>
      </c>
      <c r="SGK97" s="787">
        <f t="shared" si="239"/>
        <v>0</v>
      </c>
      <c r="SGL97" s="787">
        <f t="shared" si="239"/>
        <v>0</v>
      </c>
      <c r="SGM97" s="787">
        <f t="shared" si="239"/>
        <v>0</v>
      </c>
      <c r="SGN97" s="787">
        <f t="shared" si="239"/>
        <v>0</v>
      </c>
      <c r="SGO97" s="787">
        <f t="shared" si="239"/>
        <v>0</v>
      </c>
      <c r="SGP97" s="787">
        <f t="shared" si="239"/>
        <v>0</v>
      </c>
      <c r="SGQ97" s="787">
        <f t="shared" si="239"/>
        <v>0</v>
      </c>
      <c r="SGR97" s="787">
        <f t="shared" si="239"/>
        <v>0</v>
      </c>
      <c r="SGS97" s="787">
        <f t="shared" si="239"/>
        <v>0</v>
      </c>
      <c r="SGT97" s="787">
        <f t="shared" si="239"/>
        <v>0</v>
      </c>
      <c r="SGU97" s="787">
        <f t="shared" si="239"/>
        <v>0</v>
      </c>
      <c r="SGV97" s="787">
        <f t="shared" si="239"/>
        <v>0</v>
      </c>
      <c r="SGW97" s="787">
        <f t="shared" si="239"/>
        <v>0</v>
      </c>
      <c r="SGX97" s="787">
        <f t="shared" si="239"/>
        <v>0</v>
      </c>
      <c r="SGY97" s="787">
        <f t="shared" si="239"/>
        <v>0</v>
      </c>
      <c r="SGZ97" s="787">
        <f t="shared" si="239"/>
        <v>0</v>
      </c>
      <c r="SHA97" s="787">
        <f t="shared" si="239"/>
        <v>0</v>
      </c>
      <c r="SHB97" s="787">
        <f t="shared" si="239"/>
        <v>0</v>
      </c>
      <c r="SHC97" s="787">
        <f t="shared" si="239"/>
        <v>0</v>
      </c>
      <c r="SHD97" s="787">
        <f t="shared" si="239"/>
        <v>0</v>
      </c>
      <c r="SHE97" s="787">
        <f t="shared" si="239"/>
        <v>0</v>
      </c>
      <c r="SHF97" s="787">
        <f t="shared" si="239"/>
        <v>0</v>
      </c>
      <c r="SHG97" s="787">
        <f t="shared" si="239"/>
        <v>0</v>
      </c>
      <c r="SHH97" s="787">
        <f t="shared" si="239"/>
        <v>0</v>
      </c>
      <c r="SHI97" s="787">
        <f t="shared" si="239"/>
        <v>0</v>
      </c>
      <c r="SHJ97" s="787">
        <f t="shared" ref="SHJ97:SJU97" si="240">SUM(SHJ96+SHJ98)</f>
        <v>0</v>
      </c>
      <c r="SHK97" s="787">
        <f t="shared" si="240"/>
        <v>0</v>
      </c>
      <c r="SHL97" s="787">
        <f t="shared" si="240"/>
        <v>0</v>
      </c>
      <c r="SHM97" s="787">
        <f t="shared" si="240"/>
        <v>0</v>
      </c>
      <c r="SHN97" s="787">
        <f t="shared" si="240"/>
        <v>0</v>
      </c>
      <c r="SHO97" s="787">
        <f t="shared" si="240"/>
        <v>0</v>
      </c>
      <c r="SHP97" s="787">
        <f t="shared" si="240"/>
        <v>0</v>
      </c>
      <c r="SHQ97" s="787">
        <f t="shared" si="240"/>
        <v>0</v>
      </c>
      <c r="SHR97" s="787">
        <f t="shared" si="240"/>
        <v>0</v>
      </c>
      <c r="SHS97" s="787">
        <f t="shared" si="240"/>
        <v>0</v>
      </c>
      <c r="SHT97" s="787">
        <f t="shared" si="240"/>
        <v>0</v>
      </c>
      <c r="SHU97" s="787">
        <f t="shared" si="240"/>
        <v>0</v>
      </c>
      <c r="SHV97" s="787">
        <f t="shared" si="240"/>
        <v>0</v>
      </c>
      <c r="SHW97" s="787">
        <f t="shared" si="240"/>
        <v>0</v>
      </c>
      <c r="SHX97" s="787">
        <f t="shared" si="240"/>
        <v>0</v>
      </c>
      <c r="SHY97" s="787">
        <f t="shared" si="240"/>
        <v>0</v>
      </c>
      <c r="SHZ97" s="787">
        <f t="shared" si="240"/>
        <v>0</v>
      </c>
      <c r="SIA97" s="787">
        <f t="shared" si="240"/>
        <v>0</v>
      </c>
      <c r="SIB97" s="787">
        <f t="shared" si="240"/>
        <v>0</v>
      </c>
      <c r="SIC97" s="787">
        <f t="shared" si="240"/>
        <v>0</v>
      </c>
      <c r="SID97" s="787">
        <f t="shared" si="240"/>
        <v>0</v>
      </c>
      <c r="SIE97" s="787">
        <f t="shared" si="240"/>
        <v>0</v>
      </c>
      <c r="SIF97" s="787">
        <f t="shared" si="240"/>
        <v>0</v>
      </c>
      <c r="SIG97" s="787">
        <f t="shared" si="240"/>
        <v>0</v>
      </c>
      <c r="SIH97" s="787">
        <f t="shared" si="240"/>
        <v>0</v>
      </c>
      <c r="SII97" s="787">
        <f t="shared" si="240"/>
        <v>0</v>
      </c>
      <c r="SIJ97" s="787">
        <f t="shared" si="240"/>
        <v>0</v>
      </c>
      <c r="SIK97" s="787">
        <f t="shared" si="240"/>
        <v>0</v>
      </c>
      <c r="SIL97" s="787">
        <f t="shared" si="240"/>
        <v>0</v>
      </c>
      <c r="SIM97" s="787">
        <f t="shared" si="240"/>
        <v>0</v>
      </c>
      <c r="SIN97" s="787">
        <f t="shared" si="240"/>
        <v>0</v>
      </c>
      <c r="SIO97" s="787">
        <f t="shared" si="240"/>
        <v>0</v>
      </c>
      <c r="SIP97" s="787">
        <f t="shared" si="240"/>
        <v>0</v>
      </c>
      <c r="SIQ97" s="787">
        <f t="shared" si="240"/>
        <v>0</v>
      </c>
      <c r="SIR97" s="787">
        <f t="shared" si="240"/>
        <v>0</v>
      </c>
      <c r="SIS97" s="787">
        <f t="shared" si="240"/>
        <v>0</v>
      </c>
      <c r="SIT97" s="787">
        <f t="shared" si="240"/>
        <v>0</v>
      </c>
      <c r="SIU97" s="787">
        <f t="shared" si="240"/>
        <v>0</v>
      </c>
      <c r="SIV97" s="787">
        <f t="shared" si="240"/>
        <v>0</v>
      </c>
      <c r="SIW97" s="787">
        <f t="shared" si="240"/>
        <v>0</v>
      </c>
      <c r="SIX97" s="787">
        <f t="shared" si="240"/>
        <v>0</v>
      </c>
      <c r="SIY97" s="787">
        <f t="shared" si="240"/>
        <v>0</v>
      </c>
      <c r="SIZ97" s="787">
        <f t="shared" si="240"/>
        <v>0</v>
      </c>
      <c r="SJA97" s="787">
        <f t="shared" si="240"/>
        <v>0</v>
      </c>
      <c r="SJB97" s="787">
        <f t="shared" si="240"/>
        <v>0</v>
      </c>
      <c r="SJC97" s="787">
        <f t="shared" si="240"/>
        <v>0</v>
      </c>
      <c r="SJD97" s="787">
        <f t="shared" si="240"/>
        <v>0</v>
      </c>
      <c r="SJE97" s="787">
        <f t="shared" si="240"/>
        <v>0</v>
      </c>
      <c r="SJF97" s="787">
        <f t="shared" si="240"/>
        <v>0</v>
      </c>
      <c r="SJG97" s="787">
        <f t="shared" si="240"/>
        <v>0</v>
      </c>
      <c r="SJH97" s="787">
        <f t="shared" si="240"/>
        <v>0</v>
      </c>
      <c r="SJI97" s="787">
        <f t="shared" si="240"/>
        <v>0</v>
      </c>
      <c r="SJJ97" s="787">
        <f t="shared" si="240"/>
        <v>0</v>
      </c>
      <c r="SJK97" s="787">
        <f t="shared" si="240"/>
        <v>0</v>
      </c>
      <c r="SJL97" s="787">
        <f t="shared" si="240"/>
        <v>0</v>
      </c>
      <c r="SJM97" s="787">
        <f t="shared" si="240"/>
        <v>0</v>
      </c>
      <c r="SJN97" s="787">
        <f t="shared" si="240"/>
        <v>0</v>
      </c>
      <c r="SJO97" s="787">
        <f t="shared" si="240"/>
        <v>0</v>
      </c>
      <c r="SJP97" s="787">
        <f t="shared" si="240"/>
        <v>0</v>
      </c>
      <c r="SJQ97" s="787">
        <f t="shared" si="240"/>
        <v>0</v>
      </c>
      <c r="SJR97" s="787">
        <f t="shared" si="240"/>
        <v>0</v>
      </c>
      <c r="SJS97" s="787">
        <f t="shared" si="240"/>
        <v>0</v>
      </c>
      <c r="SJT97" s="787">
        <f t="shared" si="240"/>
        <v>0</v>
      </c>
      <c r="SJU97" s="787">
        <f t="shared" si="240"/>
        <v>0</v>
      </c>
      <c r="SJV97" s="787">
        <f t="shared" ref="SJV97:SMG97" si="241">SUM(SJV96+SJV98)</f>
        <v>0</v>
      </c>
      <c r="SJW97" s="787">
        <f t="shared" si="241"/>
        <v>0</v>
      </c>
      <c r="SJX97" s="787">
        <f t="shared" si="241"/>
        <v>0</v>
      </c>
      <c r="SJY97" s="787">
        <f t="shared" si="241"/>
        <v>0</v>
      </c>
      <c r="SJZ97" s="787">
        <f t="shared" si="241"/>
        <v>0</v>
      </c>
      <c r="SKA97" s="787">
        <f t="shared" si="241"/>
        <v>0</v>
      </c>
      <c r="SKB97" s="787">
        <f t="shared" si="241"/>
        <v>0</v>
      </c>
      <c r="SKC97" s="787">
        <f t="shared" si="241"/>
        <v>0</v>
      </c>
      <c r="SKD97" s="787">
        <f t="shared" si="241"/>
        <v>0</v>
      </c>
      <c r="SKE97" s="787">
        <f t="shared" si="241"/>
        <v>0</v>
      </c>
      <c r="SKF97" s="787">
        <f t="shared" si="241"/>
        <v>0</v>
      </c>
      <c r="SKG97" s="787">
        <f t="shared" si="241"/>
        <v>0</v>
      </c>
      <c r="SKH97" s="787">
        <f t="shared" si="241"/>
        <v>0</v>
      </c>
      <c r="SKI97" s="787">
        <f t="shared" si="241"/>
        <v>0</v>
      </c>
      <c r="SKJ97" s="787">
        <f t="shared" si="241"/>
        <v>0</v>
      </c>
      <c r="SKK97" s="787">
        <f t="shared" si="241"/>
        <v>0</v>
      </c>
      <c r="SKL97" s="787">
        <f t="shared" si="241"/>
        <v>0</v>
      </c>
      <c r="SKM97" s="787">
        <f t="shared" si="241"/>
        <v>0</v>
      </c>
      <c r="SKN97" s="787">
        <f t="shared" si="241"/>
        <v>0</v>
      </c>
      <c r="SKO97" s="787">
        <f t="shared" si="241"/>
        <v>0</v>
      </c>
      <c r="SKP97" s="787">
        <f t="shared" si="241"/>
        <v>0</v>
      </c>
      <c r="SKQ97" s="787">
        <f t="shared" si="241"/>
        <v>0</v>
      </c>
      <c r="SKR97" s="787">
        <f t="shared" si="241"/>
        <v>0</v>
      </c>
      <c r="SKS97" s="787">
        <f t="shared" si="241"/>
        <v>0</v>
      </c>
      <c r="SKT97" s="787">
        <f t="shared" si="241"/>
        <v>0</v>
      </c>
      <c r="SKU97" s="787">
        <f t="shared" si="241"/>
        <v>0</v>
      </c>
      <c r="SKV97" s="787">
        <f t="shared" si="241"/>
        <v>0</v>
      </c>
      <c r="SKW97" s="787">
        <f t="shared" si="241"/>
        <v>0</v>
      </c>
      <c r="SKX97" s="787">
        <f t="shared" si="241"/>
        <v>0</v>
      </c>
      <c r="SKY97" s="787">
        <f t="shared" si="241"/>
        <v>0</v>
      </c>
      <c r="SKZ97" s="787">
        <f t="shared" si="241"/>
        <v>0</v>
      </c>
      <c r="SLA97" s="787">
        <f t="shared" si="241"/>
        <v>0</v>
      </c>
      <c r="SLB97" s="787">
        <f t="shared" si="241"/>
        <v>0</v>
      </c>
      <c r="SLC97" s="787">
        <f t="shared" si="241"/>
        <v>0</v>
      </c>
      <c r="SLD97" s="787">
        <f t="shared" si="241"/>
        <v>0</v>
      </c>
      <c r="SLE97" s="787">
        <f t="shared" si="241"/>
        <v>0</v>
      </c>
      <c r="SLF97" s="787">
        <f t="shared" si="241"/>
        <v>0</v>
      </c>
      <c r="SLG97" s="787">
        <f t="shared" si="241"/>
        <v>0</v>
      </c>
      <c r="SLH97" s="787">
        <f t="shared" si="241"/>
        <v>0</v>
      </c>
      <c r="SLI97" s="787">
        <f t="shared" si="241"/>
        <v>0</v>
      </c>
      <c r="SLJ97" s="787">
        <f t="shared" si="241"/>
        <v>0</v>
      </c>
      <c r="SLK97" s="787">
        <f t="shared" si="241"/>
        <v>0</v>
      </c>
      <c r="SLL97" s="787">
        <f t="shared" si="241"/>
        <v>0</v>
      </c>
      <c r="SLM97" s="787">
        <f t="shared" si="241"/>
        <v>0</v>
      </c>
      <c r="SLN97" s="787">
        <f t="shared" si="241"/>
        <v>0</v>
      </c>
      <c r="SLO97" s="787">
        <f t="shared" si="241"/>
        <v>0</v>
      </c>
      <c r="SLP97" s="787">
        <f t="shared" si="241"/>
        <v>0</v>
      </c>
      <c r="SLQ97" s="787">
        <f t="shared" si="241"/>
        <v>0</v>
      </c>
      <c r="SLR97" s="787">
        <f t="shared" si="241"/>
        <v>0</v>
      </c>
      <c r="SLS97" s="787">
        <f t="shared" si="241"/>
        <v>0</v>
      </c>
      <c r="SLT97" s="787">
        <f t="shared" si="241"/>
        <v>0</v>
      </c>
      <c r="SLU97" s="787">
        <f t="shared" si="241"/>
        <v>0</v>
      </c>
      <c r="SLV97" s="787">
        <f t="shared" si="241"/>
        <v>0</v>
      </c>
      <c r="SLW97" s="787">
        <f t="shared" si="241"/>
        <v>0</v>
      </c>
      <c r="SLX97" s="787">
        <f t="shared" si="241"/>
        <v>0</v>
      </c>
      <c r="SLY97" s="787">
        <f t="shared" si="241"/>
        <v>0</v>
      </c>
      <c r="SLZ97" s="787">
        <f t="shared" si="241"/>
        <v>0</v>
      </c>
      <c r="SMA97" s="787">
        <f t="shared" si="241"/>
        <v>0</v>
      </c>
      <c r="SMB97" s="787">
        <f t="shared" si="241"/>
        <v>0</v>
      </c>
      <c r="SMC97" s="787">
        <f t="shared" si="241"/>
        <v>0</v>
      </c>
      <c r="SMD97" s="787">
        <f t="shared" si="241"/>
        <v>0</v>
      </c>
      <c r="SME97" s="787">
        <f t="shared" si="241"/>
        <v>0</v>
      </c>
      <c r="SMF97" s="787">
        <f t="shared" si="241"/>
        <v>0</v>
      </c>
      <c r="SMG97" s="787">
        <f t="shared" si="241"/>
        <v>0</v>
      </c>
      <c r="SMH97" s="787">
        <f t="shared" ref="SMH97:SOS97" si="242">SUM(SMH96+SMH98)</f>
        <v>0</v>
      </c>
      <c r="SMI97" s="787">
        <f t="shared" si="242"/>
        <v>0</v>
      </c>
      <c r="SMJ97" s="787">
        <f t="shared" si="242"/>
        <v>0</v>
      </c>
      <c r="SMK97" s="787">
        <f t="shared" si="242"/>
        <v>0</v>
      </c>
      <c r="SML97" s="787">
        <f t="shared" si="242"/>
        <v>0</v>
      </c>
      <c r="SMM97" s="787">
        <f t="shared" si="242"/>
        <v>0</v>
      </c>
      <c r="SMN97" s="787">
        <f t="shared" si="242"/>
        <v>0</v>
      </c>
      <c r="SMO97" s="787">
        <f t="shared" si="242"/>
        <v>0</v>
      </c>
      <c r="SMP97" s="787">
        <f t="shared" si="242"/>
        <v>0</v>
      </c>
      <c r="SMQ97" s="787">
        <f t="shared" si="242"/>
        <v>0</v>
      </c>
      <c r="SMR97" s="787">
        <f t="shared" si="242"/>
        <v>0</v>
      </c>
      <c r="SMS97" s="787">
        <f t="shared" si="242"/>
        <v>0</v>
      </c>
      <c r="SMT97" s="787">
        <f t="shared" si="242"/>
        <v>0</v>
      </c>
      <c r="SMU97" s="787">
        <f t="shared" si="242"/>
        <v>0</v>
      </c>
      <c r="SMV97" s="787">
        <f t="shared" si="242"/>
        <v>0</v>
      </c>
      <c r="SMW97" s="787">
        <f t="shared" si="242"/>
        <v>0</v>
      </c>
      <c r="SMX97" s="787">
        <f t="shared" si="242"/>
        <v>0</v>
      </c>
      <c r="SMY97" s="787">
        <f t="shared" si="242"/>
        <v>0</v>
      </c>
      <c r="SMZ97" s="787">
        <f t="shared" si="242"/>
        <v>0</v>
      </c>
      <c r="SNA97" s="787">
        <f t="shared" si="242"/>
        <v>0</v>
      </c>
      <c r="SNB97" s="787">
        <f t="shared" si="242"/>
        <v>0</v>
      </c>
      <c r="SNC97" s="787">
        <f t="shared" si="242"/>
        <v>0</v>
      </c>
      <c r="SND97" s="787">
        <f t="shared" si="242"/>
        <v>0</v>
      </c>
      <c r="SNE97" s="787">
        <f t="shared" si="242"/>
        <v>0</v>
      </c>
      <c r="SNF97" s="787">
        <f t="shared" si="242"/>
        <v>0</v>
      </c>
      <c r="SNG97" s="787">
        <f t="shared" si="242"/>
        <v>0</v>
      </c>
      <c r="SNH97" s="787">
        <f t="shared" si="242"/>
        <v>0</v>
      </c>
      <c r="SNI97" s="787">
        <f t="shared" si="242"/>
        <v>0</v>
      </c>
      <c r="SNJ97" s="787">
        <f t="shared" si="242"/>
        <v>0</v>
      </c>
      <c r="SNK97" s="787">
        <f t="shared" si="242"/>
        <v>0</v>
      </c>
      <c r="SNL97" s="787">
        <f t="shared" si="242"/>
        <v>0</v>
      </c>
      <c r="SNM97" s="787">
        <f t="shared" si="242"/>
        <v>0</v>
      </c>
      <c r="SNN97" s="787">
        <f t="shared" si="242"/>
        <v>0</v>
      </c>
      <c r="SNO97" s="787">
        <f t="shared" si="242"/>
        <v>0</v>
      </c>
      <c r="SNP97" s="787">
        <f t="shared" si="242"/>
        <v>0</v>
      </c>
      <c r="SNQ97" s="787">
        <f t="shared" si="242"/>
        <v>0</v>
      </c>
      <c r="SNR97" s="787">
        <f t="shared" si="242"/>
        <v>0</v>
      </c>
      <c r="SNS97" s="787">
        <f t="shared" si="242"/>
        <v>0</v>
      </c>
      <c r="SNT97" s="787">
        <f t="shared" si="242"/>
        <v>0</v>
      </c>
      <c r="SNU97" s="787">
        <f t="shared" si="242"/>
        <v>0</v>
      </c>
      <c r="SNV97" s="787">
        <f t="shared" si="242"/>
        <v>0</v>
      </c>
      <c r="SNW97" s="787">
        <f t="shared" si="242"/>
        <v>0</v>
      </c>
      <c r="SNX97" s="787">
        <f t="shared" si="242"/>
        <v>0</v>
      </c>
      <c r="SNY97" s="787">
        <f t="shared" si="242"/>
        <v>0</v>
      </c>
      <c r="SNZ97" s="787">
        <f t="shared" si="242"/>
        <v>0</v>
      </c>
      <c r="SOA97" s="787">
        <f t="shared" si="242"/>
        <v>0</v>
      </c>
      <c r="SOB97" s="787">
        <f t="shared" si="242"/>
        <v>0</v>
      </c>
      <c r="SOC97" s="787">
        <f t="shared" si="242"/>
        <v>0</v>
      </c>
      <c r="SOD97" s="787">
        <f t="shared" si="242"/>
        <v>0</v>
      </c>
      <c r="SOE97" s="787">
        <f t="shared" si="242"/>
        <v>0</v>
      </c>
      <c r="SOF97" s="787">
        <f t="shared" si="242"/>
        <v>0</v>
      </c>
      <c r="SOG97" s="787">
        <f t="shared" si="242"/>
        <v>0</v>
      </c>
      <c r="SOH97" s="787">
        <f t="shared" si="242"/>
        <v>0</v>
      </c>
      <c r="SOI97" s="787">
        <f t="shared" si="242"/>
        <v>0</v>
      </c>
      <c r="SOJ97" s="787">
        <f t="shared" si="242"/>
        <v>0</v>
      </c>
      <c r="SOK97" s="787">
        <f t="shared" si="242"/>
        <v>0</v>
      </c>
      <c r="SOL97" s="787">
        <f t="shared" si="242"/>
        <v>0</v>
      </c>
      <c r="SOM97" s="787">
        <f t="shared" si="242"/>
        <v>0</v>
      </c>
      <c r="SON97" s="787">
        <f t="shared" si="242"/>
        <v>0</v>
      </c>
      <c r="SOO97" s="787">
        <f t="shared" si="242"/>
        <v>0</v>
      </c>
      <c r="SOP97" s="787">
        <f t="shared" si="242"/>
        <v>0</v>
      </c>
      <c r="SOQ97" s="787">
        <f t="shared" si="242"/>
        <v>0</v>
      </c>
      <c r="SOR97" s="787">
        <f t="shared" si="242"/>
        <v>0</v>
      </c>
      <c r="SOS97" s="787">
        <f t="shared" si="242"/>
        <v>0</v>
      </c>
      <c r="SOT97" s="787">
        <f t="shared" ref="SOT97:SRE97" si="243">SUM(SOT96+SOT98)</f>
        <v>0</v>
      </c>
      <c r="SOU97" s="787">
        <f t="shared" si="243"/>
        <v>0</v>
      </c>
      <c r="SOV97" s="787">
        <f t="shared" si="243"/>
        <v>0</v>
      </c>
      <c r="SOW97" s="787">
        <f t="shared" si="243"/>
        <v>0</v>
      </c>
      <c r="SOX97" s="787">
        <f t="shared" si="243"/>
        <v>0</v>
      </c>
      <c r="SOY97" s="787">
        <f t="shared" si="243"/>
        <v>0</v>
      </c>
      <c r="SOZ97" s="787">
        <f t="shared" si="243"/>
        <v>0</v>
      </c>
      <c r="SPA97" s="787">
        <f t="shared" si="243"/>
        <v>0</v>
      </c>
      <c r="SPB97" s="787">
        <f t="shared" si="243"/>
        <v>0</v>
      </c>
      <c r="SPC97" s="787">
        <f t="shared" si="243"/>
        <v>0</v>
      </c>
      <c r="SPD97" s="787">
        <f t="shared" si="243"/>
        <v>0</v>
      </c>
      <c r="SPE97" s="787">
        <f t="shared" si="243"/>
        <v>0</v>
      </c>
      <c r="SPF97" s="787">
        <f t="shared" si="243"/>
        <v>0</v>
      </c>
      <c r="SPG97" s="787">
        <f t="shared" si="243"/>
        <v>0</v>
      </c>
      <c r="SPH97" s="787">
        <f t="shared" si="243"/>
        <v>0</v>
      </c>
      <c r="SPI97" s="787">
        <f t="shared" si="243"/>
        <v>0</v>
      </c>
      <c r="SPJ97" s="787">
        <f t="shared" si="243"/>
        <v>0</v>
      </c>
      <c r="SPK97" s="787">
        <f t="shared" si="243"/>
        <v>0</v>
      </c>
      <c r="SPL97" s="787">
        <f t="shared" si="243"/>
        <v>0</v>
      </c>
      <c r="SPM97" s="787">
        <f t="shared" si="243"/>
        <v>0</v>
      </c>
      <c r="SPN97" s="787">
        <f t="shared" si="243"/>
        <v>0</v>
      </c>
      <c r="SPO97" s="787">
        <f t="shared" si="243"/>
        <v>0</v>
      </c>
      <c r="SPP97" s="787">
        <f t="shared" si="243"/>
        <v>0</v>
      </c>
      <c r="SPQ97" s="787">
        <f t="shared" si="243"/>
        <v>0</v>
      </c>
      <c r="SPR97" s="787">
        <f t="shared" si="243"/>
        <v>0</v>
      </c>
      <c r="SPS97" s="787">
        <f t="shared" si="243"/>
        <v>0</v>
      </c>
      <c r="SPT97" s="787">
        <f t="shared" si="243"/>
        <v>0</v>
      </c>
      <c r="SPU97" s="787">
        <f t="shared" si="243"/>
        <v>0</v>
      </c>
      <c r="SPV97" s="787">
        <f t="shared" si="243"/>
        <v>0</v>
      </c>
      <c r="SPW97" s="787">
        <f t="shared" si="243"/>
        <v>0</v>
      </c>
      <c r="SPX97" s="787">
        <f t="shared" si="243"/>
        <v>0</v>
      </c>
      <c r="SPY97" s="787">
        <f t="shared" si="243"/>
        <v>0</v>
      </c>
      <c r="SPZ97" s="787">
        <f t="shared" si="243"/>
        <v>0</v>
      </c>
      <c r="SQA97" s="787">
        <f t="shared" si="243"/>
        <v>0</v>
      </c>
      <c r="SQB97" s="787">
        <f t="shared" si="243"/>
        <v>0</v>
      </c>
      <c r="SQC97" s="787">
        <f t="shared" si="243"/>
        <v>0</v>
      </c>
      <c r="SQD97" s="787">
        <f t="shared" si="243"/>
        <v>0</v>
      </c>
      <c r="SQE97" s="787">
        <f t="shared" si="243"/>
        <v>0</v>
      </c>
      <c r="SQF97" s="787">
        <f t="shared" si="243"/>
        <v>0</v>
      </c>
      <c r="SQG97" s="787">
        <f t="shared" si="243"/>
        <v>0</v>
      </c>
      <c r="SQH97" s="787">
        <f t="shared" si="243"/>
        <v>0</v>
      </c>
      <c r="SQI97" s="787">
        <f t="shared" si="243"/>
        <v>0</v>
      </c>
      <c r="SQJ97" s="787">
        <f t="shared" si="243"/>
        <v>0</v>
      </c>
      <c r="SQK97" s="787">
        <f t="shared" si="243"/>
        <v>0</v>
      </c>
      <c r="SQL97" s="787">
        <f t="shared" si="243"/>
        <v>0</v>
      </c>
      <c r="SQM97" s="787">
        <f t="shared" si="243"/>
        <v>0</v>
      </c>
      <c r="SQN97" s="787">
        <f t="shared" si="243"/>
        <v>0</v>
      </c>
      <c r="SQO97" s="787">
        <f t="shared" si="243"/>
        <v>0</v>
      </c>
      <c r="SQP97" s="787">
        <f t="shared" si="243"/>
        <v>0</v>
      </c>
      <c r="SQQ97" s="787">
        <f t="shared" si="243"/>
        <v>0</v>
      </c>
      <c r="SQR97" s="787">
        <f t="shared" si="243"/>
        <v>0</v>
      </c>
      <c r="SQS97" s="787">
        <f t="shared" si="243"/>
        <v>0</v>
      </c>
      <c r="SQT97" s="787">
        <f t="shared" si="243"/>
        <v>0</v>
      </c>
      <c r="SQU97" s="787">
        <f t="shared" si="243"/>
        <v>0</v>
      </c>
      <c r="SQV97" s="787">
        <f t="shared" si="243"/>
        <v>0</v>
      </c>
      <c r="SQW97" s="787">
        <f t="shared" si="243"/>
        <v>0</v>
      </c>
      <c r="SQX97" s="787">
        <f t="shared" si="243"/>
        <v>0</v>
      </c>
      <c r="SQY97" s="787">
        <f t="shared" si="243"/>
        <v>0</v>
      </c>
      <c r="SQZ97" s="787">
        <f t="shared" si="243"/>
        <v>0</v>
      </c>
      <c r="SRA97" s="787">
        <f t="shared" si="243"/>
        <v>0</v>
      </c>
      <c r="SRB97" s="787">
        <f t="shared" si="243"/>
        <v>0</v>
      </c>
      <c r="SRC97" s="787">
        <f t="shared" si="243"/>
        <v>0</v>
      </c>
      <c r="SRD97" s="787">
        <f t="shared" si="243"/>
        <v>0</v>
      </c>
      <c r="SRE97" s="787">
        <f t="shared" si="243"/>
        <v>0</v>
      </c>
      <c r="SRF97" s="787">
        <f t="shared" ref="SRF97:STQ97" si="244">SUM(SRF96+SRF98)</f>
        <v>0</v>
      </c>
      <c r="SRG97" s="787">
        <f t="shared" si="244"/>
        <v>0</v>
      </c>
      <c r="SRH97" s="787">
        <f t="shared" si="244"/>
        <v>0</v>
      </c>
      <c r="SRI97" s="787">
        <f t="shared" si="244"/>
        <v>0</v>
      </c>
      <c r="SRJ97" s="787">
        <f t="shared" si="244"/>
        <v>0</v>
      </c>
      <c r="SRK97" s="787">
        <f t="shared" si="244"/>
        <v>0</v>
      </c>
      <c r="SRL97" s="787">
        <f t="shared" si="244"/>
        <v>0</v>
      </c>
      <c r="SRM97" s="787">
        <f t="shared" si="244"/>
        <v>0</v>
      </c>
      <c r="SRN97" s="787">
        <f t="shared" si="244"/>
        <v>0</v>
      </c>
      <c r="SRO97" s="787">
        <f t="shared" si="244"/>
        <v>0</v>
      </c>
      <c r="SRP97" s="787">
        <f t="shared" si="244"/>
        <v>0</v>
      </c>
      <c r="SRQ97" s="787">
        <f t="shared" si="244"/>
        <v>0</v>
      </c>
      <c r="SRR97" s="787">
        <f t="shared" si="244"/>
        <v>0</v>
      </c>
      <c r="SRS97" s="787">
        <f t="shared" si="244"/>
        <v>0</v>
      </c>
      <c r="SRT97" s="787">
        <f t="shared" si="244"/>
        <v>0</v>
      </c>
      <c r="SRU97" s="787">
        <f t="shared" si="244"/>
        <v>0</v>
      </c>
      <c r="SRV97" s="787">
        <f t="shared" si="244"/>
        <v>0</v>
      </c>
      <c r="SRW97" s="787">
        <f t="shared" si="244"/>
        <v>0</v>
      </c>
      <c r="SRX97" s="787">
        <f t="shared" si="244"/>
        <v>0</v>
      </c>
      <c r="SRY97" s="787">
        <f t="shared" si="244"/>
        <v>0</v>
      </c>
      <c r="SRZ97" s="787">
        <f t="shared" si="244"/>
        <v>0</v>
      </c>
      <c r="SSA97" s="787">
        <f t="shared" si="244"/>
        <v>0</v>
      </c>
      <c r="SSB97" s="787">
        <f t="shared" si="244"/>
        <v>0</v>
      </c>
      <c r="SSC97" s="787">
        <f t="shared" si="244"/>
        <v>0</v>
      </c>
      <c r="SSD97" s="787">
        <f t="shared" si="244"/>
        <v>0</v>
      </c>
      <c r="SSE97" s="787">
        <f t="shared" si="244"/>
        <v>0</v>
      </c>
      <c r="SSF97" s="787">
        <f t="shared" si="244"/>
        <v>0</v>
      </c>
      <c r="SSG97" s="787">
        <f t="shared" si="244"/>
        <v>0</v>
      </c>
      <c r="SSH97" s="787">
        <f t="shared" si="244"/>
        <v>0</v>
      </c>
      <c r="SSI97" s="787">
        <f t="shared" si="244"/>
        <v>0</v>
      </c>
      <c r="SSJ97" s="787">
        <f t="shared" si="244"/>
        <v>0</v>
      </c>
      <c r="SSK97" s="787">
        <f t="shared" si="244"/>
        <v>0</v>
      </c>
      <c r="SSL97" s="787">
        <f t="shared" si="244"/>
        <v>0</v>
      </c>
      <c r="SSM97" s="787">
        <f t="shared" si="244"/>
        <v>0</v>
      </c>
      <c r="SSN97" s="787">
        <f t="shared" si="244"/>
        <v>0</v>
      </c>
      <c r="SSO97" s="787">
        <f t="shared" si="244"/>
        <v>0</v>
      </c>
      <c r="SSP97" s="787">
        <f t="shared" si="244"/>
        <v>0</v>
      </c>
      <c r="SSQ97" s="787">
        <f t="shared" si="244"/>
        <v>0</v>
      </c>
      <c r="SSR97" s="787">
        <f t="shared" si="244"/>
        <v>0</v>
      </c>
      <c r="SSS97" s="787">
        <f t="shared" si="244"/>
        <v>0</v>
      </c>
      <c r="SST97" s="787">
        <f t="shared" si="244"/>
        <v>0</v>
      </c>
      <c r="SSU97" s="787">
        <f t="shared" si="244"/>
        <v>0</v>
      </c>
      <c r="SSV97" s="787">
        <f t="shared" si="244"/>
        <v>0</v>
      </c>
      <c r="SSW97" s="787">
        <f t="shared" si="244"/>
        <v>0</v>
      </c>
      <c r="SSX97" s="787">
        <f t="shared" si="244"/>
        <v>0</v>
      </c>
      <c r="SSY97" s="787">
        <f t="shared" si="244"/>
        <v>0</v>
      </c>
      <c r="SSZ97" s="787">
        <f t="shared" si="244"/>
        <v>0</v>
      </c>
      <c r="STA97" s="787">
        <f t="shared" si="244"/>
        <v>0</v>
      </c>
      <c r="STB97" s="787">
        <f t="shared" si="244"/>
        <v>0</v>
      </c>
      <c r="STC97" s="787">
        <f t="shared" si="244"/>
        <v>0</v>
      </c>
      <c r="STD97" s="787">
        <f t="shared" si="244"/>
        <v>0</v>
      </c>
      <c r="STE97" s="787">
        <f t="shared" si="244"/>
        <v>0</v>
      </c>
      <c r="STF97" s="787">
        <f t="shared" si="244"/>
        <v>0</v>
      </c>
      <c r="STG97" s="787">
        <f t="shared" si="244"/>
        <v>0</v>
      </c>
      <c r="STH97" s="787">
        <f t="shared" si="244"/>
        <v>0</v>
      </c>
      <c r="STI97" s="787">
        <f t="shared" si="244"/>
        <v>0</v>
      </c>
      <c r="STJ97" s="787">
        <f t="shared" si="244"/>
        <v>0</v>
      </c>
      <c r="STK97" s="787">
        <f t="shared" si="244"/>
        <v>0</v>
      </c>
      <c r="STL97" s="787">
        <f t="shared" si="244"/>
        <v>0</v>
      </c>
      <c r="STM97" s="787">
        <f t="shared" si="244"/>
        <v>0</v>
      </c>
      <c r="STN97" s="787">
        <f t="shared" si="244"/>
        <v>0</v>
      </c>
      <c r="STO97" s="787">
        <f t="shared" si="244"/>
        <v>0</v>
      </c>
      <c r="STP97" s="787">
        <f t="shared" si="244"/>
        <v>0</v>
      </c>
      <c r="STQ97" s="787">
        <f t="shared" si="244"/>
        <v>0</v>
      </c>
      <c r="STR97" s="787">
        <f t="shared" ref="STR97:SWC97" si="245">SUM(STR96+STR98)</f>
        <v>0</v>
      </c>
      <c r="STS97" s="787">
        <f t="shared" si="245"/>
        <v>0</v>
      </c>
      <c r="STT97" s="787">
        <f t="shared" si="245"/>
        <v>0</v>
      </c>
      <c r="STU97" s="787">
        <f t="shared" si="245"/>
        <v>0</v>
      </c>
      <c r="STV97" s="787">
        <f t="shared" si="245"/>
        <v>0</v>
      </c>
      <c r="STW97" s="787">
        <f t="shared" si="245"/>
        <v>0</v>
      </c>
      <c r="STX97" s="787">
        <f t="shared" si="245"/>
        <v>0</v>
      </c>
      <c r="STY97" s="787">
        <f t="shared" si="245"/>
        <v>0</v>
      </c>
      <c r="STZ97" s="787">
        <f t="shared" si="245"/>
        <v>0</v>
      </c>
      <c r="SUA97" s="787">
        <f t="shared" si="245"/>
        <v>0</v>
      </c>
      <c r="SUB97" s="787">
        <f t="shared" si="245"/>
        <v>0</v>
      </c>
      <c r="SUC97" s="787">
        <f t="shared" si="245"/>
        <v>0</v>
      </c>
      <c r="SUD97" s="787">
        <f t="shared" si="245"/>
        <v>0</v>
      </c>
      <c r="SUE97" s="787">
        <f t="shared" si="245"/>
        <v>0</v>
      </c>
      <c r="SUF97" s="787">
        <f t="shared" si="245"/>
        <v>0</v>
      </c>
      <c r="SUG97" s="787">
        <f t="shared" si="245"/>
        <v>0</v>
      </c>
      <c r="SUH97" s="787">
        <f t="shared" si="245"/>
        <v>0</v>
      </c>
      <c r="SUI97" s="787">
        <f t="shared" si="245"/>
        <v>0</v>
      </c>
      <c r="SUJ97" s="787">
        <f t="shared" si="245"/>
        <v>0</v>
      </c>
      <c r="SUK97" s="787">
        <f t="shared" si="245"/>
        <v>0</v>
      </c>
      <c r="SUL97" s="787">
        <f t="shared" si="245"/>
        <v>0</v>
      </c>
      <c r="SUM97" s="787">
        <f t="shared" si="245"/>
        <v>0</v>
      </c>
      <c r="SUN97" s="787">
        <f t="shared" si="245"/>
        <v>0</v>
      </c>
      <c r="SUO97" s="787">
        <f t="shared" si="245"/>
        <v>0</v>
      </c>
      <c r="SUP97" s="787">
        <f t="shared" si="245"/>
        <v>0</v>
      </c>
      <c r="SUQ97" s="787">
        <f t="shared" si="245"/>
        <v>0</v>
      </c>
      <c r="SUR97" s="787">
        <f t="shared" si="245"/>
        <v>0</v>
      </c>
      <c r="SUS97" s="787">
        <f t="shared" si="245"/>
        <v>0</v>
      </c>
      <c r="SUT97" s="787">
        <f t="shared" si="245"/>
        <v>0</v>
      </c>
      <c r="SUU97" s="787">
        <f t="shared" si="245"/>
        <v>0</v>
      </c>
      <c r="SUV97" s="787">
        <f t="shared" si="245"/>
        <v>0</v>
      </c>
      <c r="SUW97" s="787">
        <f t="shared" si="245"/>
        <v>0</v>
      </c>
      <c r="SUX97" s="787">
        <f t="shared" si="245"/>
        <v>0</v>
      </c>
      <c r="SUY97" s="787">
        <f t="shared" si="245"/>
        <v>0</v>
      </c>
      <c r="SUZ97" s="787">
        <f t="shared" si="245"/>
        <v>0</v>
      </c>
      <c r="SVA97" s="787">
        <f t="shared" si="245"/>
        <v>0</v>
      </c>
      <c r="SVB97" s="787">
        <f t="shared" si="245"/>
        <v>0</v>
      </c>
      <c r="SVC97" s="787">
        <f t="shared" si="245"/>
        <v>0</v>
      </c>
      <c r="SVD97" s="787">
        <f t="shared" si="245"/>
        <v>0</v>
      </c>
      <c r="SVE97" s="787">
        <f t="shared" si="245"/>
        <v>0</v>
      </c>
      <c r="SVF97" s="787">
        <f t="shared" si="245"/>
        <v>0</v>
      </c>
      <c r="SVG97" s="787">
        <f t="shared" si="245"/>
        <v>0</v>
      </c>
      <c r="SVH97" s="787">
        <f t="shared" si="245"/>
        <v>0</v>
      </c>
      <c r="SVI97" s="787">
        <f t="shared" si="245"/>
        <v>0</v>
      </c>
      <c r="SVJ97" s="787">
        <f t="shared" si="245"/>
        <v>0</v>
      </c>
      <c r="SVK97" s="787">
        <f t="shared" si="245"/>
        <v>0</v>
      </c>
      <c r="SVL97" s="787">
        <f t="shared" si="245"/>
        <v>0</v>
      </c>
      <c r="SVM97" s="787">
        <f t="shared" si="245"/>
        <v>0</v>
      </c>
      <c r="SVN97" s="787">
        <f t="shared" si="245"/>
        <v>0</v>
      </c>
      <c r="SVO97" s="787">
        <f t="shared" si="245"/>
        <v>0</v>
      </c>
      <c r="SVP97" s="787">
        <f t="shared" si="245"/>
        <v>0</v>
      </c>
      <c r="SVQ97" s="787">
        <f t="shared" si="245"/>
        <v>0</v>
      </c>
      <c r="SVR97" s="787">
        <f t="shared" si="245"/>
        <v>0</v>
      </c>
      <c r="SVS97" s="787">
        <f t="shared" si="245"/>
        <v>0</v>
      </c>
      <c r="SVT97" s="787">
        <f t="shared" si="245"/>
        <v>0</v>
      </c>
      <c r="SVU97" s="787">
        <f t="shared" si="245"/>
        <v>0</v>
      </c>
      <c r="SVV97" s="787">
        <f t="shared" si="245"/>
        <v>0</v>
      </c>
      <c r="SVW97" s="787">
        <f t="shared" si="245"/>
        <v>0</v>
      </c>
      <c r="SVX97" s="787">
        <f t="shared" si="245"/>
        <v>0</v>
      </c>
      <c r="SVY97" s="787">
        <f t="shared" si="245"/>
        <v>0</v>
      </c>
      <c r="SVZ97" s="787">
        <f t="shared" si="245"/>
        <v>0</v>
      </c>
      <c r="SWA97" s="787">
        <f t="shared" si="245"/>
        <v>0</v>
      </c>
      <c r="SWB97" s="787">
        <f t="shared" si="245"/>
        <v>0</v>
      </c>
      <c r="SWC97" s="787">
        <f t="shared" si="245"/>
        <v>0</v>
      </c>
      <c r="SWD97" s="787">
        <f t="shared" ref="SWD97:SYO97" si="246">SUM(SWD96+SWD98)</f>
        <v>0</v>
      </c>
      <c r="SWE97" s="787">
        <f t="shared" si="246"/>
        <v>0</v>
      </c>
      <c r="SWF97" s="787">
        <f t="shared" si="246"/>
        <v>0</v>
      </c>
      <c r="SWG97" s="787">
        <f t="shared" si="246"/>
        <v>0</v>
      </c>
      <c r="SWH97" s="787">
        <f t="shared" si="246"/>
        <v>0</v>
      </c>
      <c r="SWI97" s="787">
        <f t="shared" si="246"/>
        <v>0</v>
      </c>
      <c r="SWJ97" s="787">
        <f t="shared" si="246"/>
        <v>0</v>
      </c>
      <c r="SWK97" s="787">
        <f t="shared" si="246"/>
        <v>0</v>
      </c>
      <c r="SWL97" s="787">
        <f t="shared" si="246"/>
        <v>0</v>
      </c>
      <c r="SWM97" s="787">
        <f t="shared" si="246"/>
        <v>0</v>
      </c>
      <c r="SWN97" s="787">
        <f t="shared" si="246"/>
        <v>0</v>
      </c>
      <c r="SWO97" s="787">
        <f t="shared" si="246"/>
        <v>0</v>
      </c>
      <c r="SWP97" s="787">
        <f t="shared" si="246"/>
        <v>0</v>
      </c>
      <c r="SWQ97" s="787">
        <f t="shared" si="246"/>
        <v>0</v>
      </c>
      <c r="SWR97" s="787">
        <f t="shared" si="246"/>
        <v>0</v>
      </c>
      <c r="SWS97" s="787">
        <f t="shared" si="246"/>
        <v>0</v>
      </c>
      <c r="SWT97" s="787">
        <f t="shared" si="246"/>
        <v>0</v>
      </c>
      <c r="SWU97" s="787">
        <f t="shared" si="246"/>
        <v>0</v>
      </c>
      <c r="SWV97" s="787">
        <f t="shared" si="246"/>
        <v>0</v>
      </c>
      <c r="SWW97" s="787">
        <f t="shared" si="246"/>
        <v>0</v>
      </c>
      <c r="SWX97" s="787">
        <f t="shared" si="246"/>
        <v>0</v>
      </c>
      <c r="SWY97" s="787">
        <f t="shared" si="246"/>
        <v>0</v>
      </c>
      <c r="SWZ97" s="787">
        <f t="shared" si="246"/>
        <v>0</v>
      </c>
      <c r="SXA97" s="787">
        <f t="shared" si="246"/>
        <v>0</v>
      </c>
      <c r="SXB97" s="787">
        <f t="shared" si="246"/>
        <v>0</v>
      </c>
      <c r="SXC97" s="787">
        <f t="shared" si="246"/>
        <v>0</v>
      </c>
      <c r="SXD97" s="787">
        <f t="shared" si="246"/>
        <v>0</v>
      </c>
      <c r="SXE97" s="787">
        <f t="shared" si="246"/>
        <v>0</v>
      </c>
      <c r="SXF97" s="787">
        <f t="shared" si="246"/>
        <v>0</v>
      </c>
      <c r="SXG97" s="787">
        <f t="shared" si="246"/>
        <v>0</v>
      </c>
      <c r="SXH97" s="787">
        <f t="shared" si="246"/>
        <v>0</v>
      </c>
      <c r="SXI97" s="787">
        <f t="shared" si="246"/>
        <v>0</v>
      </c>
      <c r="SXJ97" s="787">
        <f t="shared" si="246"/>
        <v>0</v>
      </c>
      <c r="SXK97" s="787">
        <f t="shared" si="246"/>
        <v>0</v>
      </c>
      <c r="SXL97" s="787">
        <f t="shared" si="246"/>
        <v>0</v>
      </c>
      <c r="SXM97" s="787">
        <f t="shared" si="246"/>
        <v>0</v>
      </c>
      <c r="SXN97" s="787">
        <f t="shared" si="246"/>
        <v>0</v>
      </c>
      <c r="SXO97" s="787">
        <f t="shared" si="246"/>
        <v>0</v>
      </c>
      <c r="SXP97" s="787">
        <f t="shared" si="246"/>
        <v>0</v>
      </c>
      <c r="SXQ97" s="787">
        <f t="shared" si="246"/>
        <v>0</v>
      </c>
      <c r="SXR97" s="787">
        <f t="shared" si="246"/>
        <v>0</v>
      </c>
      <c r="SXS97" s="787">
        <f t="shared" si="246"/>
        <v>0</v>
      </c>
      <c r="SXT97" s="787">
        <f t="shared" si="246"/>
        <v>0</v>
      </c>
      <c r="SXU97" s="787">
        <f t="shared" si="246"/>
        <v>0</v>
      </c>
      <c r="SXV97" s="787">
        <f t="shared" si="246"/>
        <v>0</v>
      </c>
      <c r="SXW97" s="787">
        <f t="shared" si="246"/>
        <v>0</v>
      </c>
      <c r="SXX97" s="787">
        <f t="shared" si="246"/>
        <v>0</v>
      </c>
      <c r="SXY97" s="787">
        <f t="shared" si="246"/>
        <v>0</v>
      </c>
      <c r="SXZ97" s="787">
        <f t="shared" si="246"/>
        <v>0</v>
      </c>
      <c r="SYA97" s="787">
        <f t="shared" si="246"/>
        <v>0</v>
      </c>
      <c r="SYB97" s="787">
        <f t="shared" si="246"/>
        <v>0</v>
      </c>
      <c r="SYC97" s="787">
        <f t="shared" si="246"/>
        <v>0</v>
      </c>
      <c r="SYD97" s="787">
        <f t="shared" si="246"/>
        <v>0</v>
      </c>
      <c r="SYE97" s="787">
        <f t="shared" si="246"/>
        <v>0</v>
      </c>
      <c r="SYF97" s="787">
        <f t="shared" si="246"/>
        <v>0</v>
      </c>
      <c r="SYG97" s="787">
        <f t="shared" si="246"/>
        <v>0</v>
      </c>
      <c r="SYH97" s="787">
        <f t="shared" si="246"/>
        <v>0</v>
      </c>
      <c r="SYI97" s="787">
        <f t="shared" si="246"/>
        <v>0</v>
      </c>
      <c r="SYJ97" s="787">
        <f t="shared" si="246"/>
        <v>0</v>
      </c>
      <c r="SYK97" s="787">
        <f t="shared" si="246"/>
        <v>0</v>
      </c>
      <c r="SYL97" s="787">
        <f t="shared" si="246"/>
        <v>0</v>
      </c>
      <c r="SYM97" s="787">
        <f t="shared" si="246"/>
        <v>0</v>
      </c>
      <c r="SYN97" s="787">
        <f t="shared" si="246"/>
        <v>0</v>
      </c>
      <c r="SYO97" s="787">
        <f t="shared" si="246"/>
        <v>0</v>
      </c>
      <c r="SYP97" s="787">
        <f t="shared" ref="SYP97:TBA97" si="247">SUM(SYP96+SYP98)</f>
        <v>0</v>
      </c>
      <c r="SYQ97" s="787">
        <f t="shared" si="247"/>
        <v>0</v>
      </c>
      <c r="SYR97" s="787">
        <f t="shared" si="247"/>
        <v>0</v>
      </c>
      <c r="SYS97" s="787">
        <f t="shared" si="247"/>
        <v>0</v>
      </c>
      <c r="SYT97" s="787">
        <f t="shared" si="247"/>
        <v>0</v>
      </c>
      <c r="SYU97" s="787">
        <f t="shared" si="247"/>
        <v>0</v>
      </c>
      <c r="SYV97" s="787">
        <f t="shared" si="247"/>
        <v>0</v>
      </c>
      <c r="SYW97" s="787">
        <f t="shared" si="247"/>
        <v>0</v>
      </c>
      <c r="SYX97" s="787">
        <f t="shared" si="247"/>
        <v>0</v>
      </c>
      <c r="SYY97" s="787">
        <f t="shared" si="247"/>
        <v>0</v>
      </c>
      <c r="SYZ97" s="787">
        <f t="shared" si="247"/>
        <v>0</v>
      </c>
      <c r="SZA97" s="787">
        <f t="shared" si="247"/>
        <v>0</v>
      </c>
      <c r="SZB97" s="787">
        <f t="shared" si="247"/>
        <v>0</v>
      </c>
      <c r="SZC97" s="787">
        <f t="shared" si="247"/>
        <v>0</v>
      </c>
      <c r="SZD97" s="787">
        <f t="shared" si="247"/>
        <v>0</v>
      </c>
      <c r="SZE97" s="787">
        <f t="shared" si="247"/>
        <v>0</v>
      </c>
      <c r="SZF97" s="787">
        <f t="shared" si="247"/>
        <v>0</v>
      </c>
      <c r="SZG97" s="787">
        <f t="shared" si="247"/>
        <v>0</v>
      </c>
      <c r="SZH97" s="787">
        <f t="shared" si="247"/>
        <v>0</v>
      </c>
      <c r="SZI97" s="787">
        <f t="shared" si="247"/>
        <v>0</v>
      </c>
      <c r="SZJ97" s="787">
        <f t="shared" si="247"/>
        <v>0</v>
      </c>
      <c r="SZK97" s="787">
        <f t="shared" si="247"/>
        <v>0</v>
      </c>
      <c r="SZL97" s="787">
        <f t="shared" si="247"/>
        <v>0</v>
      </c>
      <c r="SZM97" s="787">
        <f t="shared" si="247"/>
        <v>0</v>
      </c>
      <c r="SZN97" s="787">
        <f t="shared" si="247"/>
        <v>0</v>
      </c>
      <c r="SZO97" s="787">
        <f t="shared" si="247"/>
        <v>0</v>
      </c>
      <c r="SZP97" s="787">
        <f t="shared" si="247"/>
        <v>0</v>
      </c>
      <c r="SZQ97" s="787">
        <f t="shared" si="247"/>
        <v>0</v>
      </c>
      <c r="SZR97" s="787">
        <f t="shared" si="247"/>
        <v>0</v>
      </c>
      <c r="SZS97" s="787">
        <f t="shared" si="247"/>
        <v>0</v>
      </c>
      <c r="SZT97" s="787">
        <f t="shared" si="247"/>
        <v>0</v>
      </c>
      <c r="SZU97" s="787">
        <f t="shared" si="247"/>
        <v>0</v>
      </c>
      <c r="SZV97" s="787">
        <f t="shared" si="247"/>
        <v>0</v>
      </c>
      <c r="SZW97" s="787">
        <f t="shared" si="247"/>
        <v>0</v>
      </c>
      <c r="SZX97" s="787">
        <f t="shared" si="247"/>
        <v>0</v>
      </c>
      <c r="SZY97" s="787">
        <f t="shared" si="247"/>
        <v>0</v>
      </c>
      <c r="SZZ97" s="787">
        <f t="shared" si="247"/>
        <v>0</v>
      </c>
      <c r="TAA97" s="787">
        <f t="shared" si="247"/>
        <v>0</v>
      </c>
      <c r="TAB97" s="787">
        <f t="shared" si="247"/>
        <v>0</v>
      </c>
      <c r="TAC97" s="787">
        <f t="shared" si="247"/>
        <v>0</v>
      </c>
      <c r="TAD97" s="787">
        <f t="shared" si="247"/>
        <v>0</v>
      </c>
      <c r="TAE97" s="787">
        <f t="shared" si="247"/>
        <v>0</v>
      </c>
      <c r="TAF97" s="787">
        <f t="shared" si="247"/>
        <v>0</v>
      </c>
      <c r="TAG97" s="787">
        <f t="shared" si="247"/>
        <v>0</v>
      </c>
      <c r="TAH97" s="787">
        <f t="shared" si="247"/>
        <v>0</v>
      </c>
      <c r="TAI97" s="787">
        <f t="shared" si="247"/>
        <v>0</v>
      </c>
      <c r="TAJ97" s="787">
        <f t="shared" si="247"/>
        <v>0</v>
      </c>
      <c r="TAK97" s="787">
        <f t="shared" si="247"/>
        <v>0</v>
      </c>
      <c r="TAL97" s="787">
        <f t="shared" si="247"/>
        <v>0</v>
      </c>
      <c r="TAM97" s="787">
        <f t="shared" si="247"/>
        <v>0</v>
      </c>
      <c r="TAN97" s="787">
        <f t="shared" si="247"/>
        <v>0</v>
      </c>
      <c r="TAO97" s="787">
        <f t="shared" si="247"/>
        <v>0</v>
      </c>
      <c r="TAP97" s="787">
        <f t="shared" si="247"/>
        <v>0</v>
      </c>
      <c r="TAQ97" s="787">
        <f t="shared" si="247"/>
        <v>0</v>
      </c>
      <c r="TAR97" s="787">
        <f t="shared" si="247"/>
        <v>0</v>
      </c>
      <c r="TAS97" s="787">
        <f t="shared" si="247"/>
        <v>0</v>
      </c>
      <c r="TAT97" s="787">
        <f t="shared" si="247"/>
        <v>0</v>
      </c>
      <c r="TAU97" s="787">
        <f t="shared" si="247"/>
        <v>0</v>
      </c>
      <c r="TAV97" s="787">
        <f t="shared" si="247"/>
        <v>0</v>
      </c>
      <c r="TAW97" s="787">
        <f t="shared" si="247"/>
        <v>0</v>
      </c>
      <c r="TAX97" s="787">
        <f t="shared" si="247"/>
        <v>0</v>
      </c>
      <c r="TAY97" s="787">
        <f t="shared" si="247"/>
        <v>0</v>
      </c>
      <c r="TAZ97" s="787">
        <f t="shared" si="247"/>
        <v>0</v>
      </c>
      <c r="TBA97" s="787">
        <f t="shared" si="247"/>
        <v>0</v>
      </c>
      <c r="TBB97" s="787">
        <f t="shared" ref="TBB97:TDM97" si="248">SUM(TBB96+TBB98)</f>
        <v>0</v>
      </c>
      <c r="TBC97" s="787">
        <f t="shared" si="248"/>
        <v>0</v>
      </c>
      <c r="TBD97" s="787">
        <f t="shared" si="248"/>
        <v>0</v>
      </c>
      <c r="TBE97" s="787">
        <f t="shared" si="248"/>
        <v>0</v>
      </c>
      <c r="TBF97" s="787">
        <f t="shared" si="248"/>
        <v>0</v>
      </c>
      <c r="TBG97" s="787">
        <f t="shared" si="248"/>
        <v>0</v>
      </c>
      <c r="TBH97" s="787">
        <f t="shared" si="248"/>
        <v>0</v>
      </c>
      <c r="TBI97" s="787">
        <f t="shared" si="248"/>
        <v>0</v>
      </c>
      <c r="TBJ97" s="787">
        <f t="shared" si="248"/>
        <v>0</v>
      </c>
      <c r="TBK97" s="787">
        <f t="shared" si="248"/>
        <v>0</v>
      </c>
      <c r="TBL97" s="787">
        <f t="shared" si="248"/>
        <v>0</v>
      </c>
      <c r="TBM97" s="787">
        <f t="shared" si="248"/>
        <v>0</v>
      </c>
      <c r="TBN97" s="787">
        <f t="shared" si="248"/>
        <v>0</v>
      </c>
      <c r="TBO97" s="787">
        <f t="shared" si="248"/>
        <v>0</v>
      </c>
      <c r="TBP97" s="787">
        <f t="shared" si="248"/>
        <v>0</v>
      </c>
      <c r="TBQ97" s="787">
        <f t="shared" si="248"/>
        <v>0</v>
      </c>
      <c r="TBR97" s="787">
        <f t="shared" si="248"/>
        <v>0</v>
      </c>
      <c r="TBS97" s="787">
        <f t="shared" si="248"/>
        <v>0</v>
      </c>
      <c r="TBT97" s="787">
        <f t="shared" si="248"/>
        <v>0</v>
      </c>
      <c r="TBU97" s="787">
        <f t="shared" si="248"/>
        <v>0</v>
      </c>
      <c r="TBV97" s="787">
        <f t="shared" si="248"/>
        <v>0</v>
      </c>
      <c r="TBW97" s="787">
        <f t="shared" si="248"/>
        <v>0</v>
      </c>
      <c r="TBX97" s="787">
        <f t="shared" si="248"/>
        <v>0</v>
      </c>
      <c r="TBY97" s="787">
        <f t="shared" si="248"/>
        <v>0</v>
      </c>
      <c r="TBZ97" s="787">
        <f t="shared" si="248"/>
        <v>0</v>
      </c>
      <c r="TCA97" s="787">
        <f t="shared" si="248"/>
        <v>0</v>
      </c>
      <c r="TCB97" s="787">
        <f t="shared" si="248"/>
        <v>0</v>
      </c>
      <c r="TCC97" s="787">
        <f t="shared" si="248"/>
        <v>0</v>
      </c>
      <c r="TCD97" s="787">
        <f t="shared" si="248"/>
        <v>0</v>
      </c>
      <c r="TCE97" s="787">
        <f t="shared" si="248"/>
        <v>0</v>
      </c>
      <c r="TCF97" s="787">
        <f t="shared" si="248"/>
        <v>0</v>
      </c>
      <c r="TCG97" s="787">
        <f t="shared" si="248"/>
        <v>0</v>
      </c>
      <c r="TCH97" s="787">
        <f t="shared" si="248"/>
        <v>0</v>
      </c>
      <c r="TCI97" s="787">
        <f t="shared" si="248"/>
        <v>0</v>
      </c>
      <c r="TCJ97" s="787">
        <f t="shared" si="248"/>
        <v>0</v>
      </c>
      <c r="TCK97" s="787">
        <f t="shared" si="248"/>
        <v>0</v>
      </c>
      <c r="TCL97" s="787">
        <f t="shared" si="248"/>
        <v>0</v>
      </c>
      <c r="TCM97" s="787">
        <f t="shared" si="248"/>
        <v>0</v>
      </c>
      <c r="TCN97" s="787">
        <f t="shared" si="248"/>
        <v>0</v>
      </c>
      <c r="TCO97" s="787">
        <f t="shared" si="248"/>
        <v>0</v>
      </c>
      <c r="TCP97" s="787">
        <f t="shared" si="248"/>
        <v>0</v>
      </c>
      <c r="TCQ97" s="787">
        <f t="shared" si="248"/>
        <v>0</v>
      </c>
      <c r="TCR97" s="787">
        <f t="shared" si="248"/>
        <v>0</v>
      </c>
      <c r="TCS97" s="787">
        <f t="shared" si="248"/>
        <v>0</v>
      </c>
      <c r="TCT97" s="787">
        <f t="shared" si="248"/>
        <v>0</v>
      </c>
      <c r="TCU97" s="787">
        <f t="shared" si="248"/>
        <v>0</v>
      </c>
      <c r="TCV97" s="787">
        <f t="shared" si="248"/>
        <v>0</v>
      </c>
      <c r="TCW97" s="787">
        <f t="shared" si="248"/>
        <v>0</v>
      </c>
      <c r="TCX97" s="787">
        <f t="shared" si="248"/>
        <v>0</v>
      </c>
      <c r="TCY97" s="787">
        <f t="shared" si="248"/>
        <v>0</v>
      </c>
      <c r="TCZ97" s="787">
        <f t="shared" si="248"/>
        <v>0</v>
      </c>
      <c r="TDA97" s="787">
        <f t="shared" si="248"/>
        <v>0</v>
      </c>
      <c r="TDB97" s="787">
        <f t="shared" si="248"/>
        <v>0</v>
      </c>
      <c r="TDC97" s="787">
        <f t="shared" si="248"/>
        <v>0</v>
      </c>
      <c r="TDD97" s="787">
        <f t="shared" si="248"/>
        <v>0</v>
      </c>
      <c r="TDE97" s="787">
        <f t="shared" si="248"/>
        <v>0</v>
      </c>
      <c r="TDF97" s="787">
        <f t="shared" si="248"/>
        <v>0</v>
      </c>
      <c r="TDG97" s="787">
        <f t="shared" si="248"/>
        <v>0</v>
      </c>
      <c r="TDH97" s="787">
        <f t="shared" si="248"/>
        <v>0</v>
      </c>
      <c r="TDI97" s="787">
        <f t="shared" si="248"/>
        <v>0</v>
      </c>
      <c r="TDJ97" s="787">
        <f t="shared" si="248"/>
        <v>0</v>
      </c>
      <c r="TDK97" s="787">
        <f t="shared" si="248"/>
        <v>0</v>
      </c>
      <c r="TDL97" s="787">
        <f t="shared" si="248"/>
        <v>0</v>
      </c>
      <c r="TDM97" s="787">
        <f t="shared" si="248"/>
        <v>0</v>
      </c>
      <c r="TDN97" s="787">
        <f t="shared" ref="TDN97:TFY97" si="249">SUM(TDN96+TDN98)</f>
        <v>0</v>
      </c>
      <c r="TDO97" s="787">
        <f t="shared" si="249"/>
        <v>0</v>
      </c>
      <c r="TDP97" s="787">
        <f t="shared" si="249"/>
        <v>0</v>
      </c>
      <c r="TDQ97" s="787">
        <f t="shared" si="249"/>
        <v>0</v>
      </c>
      <c r="TDR97" s="787">
        <f t="shared" si="249"/>
        <v>0</v>
      </c>
      <c r="TDS97" s="787">
        <f t="shared" si="249"/>
        <v>0</v>
      </c>
      <c r="TDT97" s="787">
        <f t="shared" si="249"/>
        <v>0</v>
      </c>
      <c r="TDU97" s="787">
        <f t="shared" si="249"/>
        <v>0</v>
      </c>
      <c r="TDV97" s="787">
        <f t="shared" si="249"/>
        <v>0</v>
      </c>
      <c r="TDW97" s="787">
        <f t="shared" si="249"/>
        <v>0</v>
      </c>
      <c r="TDX97" s="787">
        <f t="shared" si="249"/>
        <v>0</v>
      </c>
      <c r="TDY97" s="787">
        <f t="shared" si="249"/>
        <v>0</v>
      </c>
      <c r="TDZ97" s="787">
        <f t="shared" si="249"/>
        <v>0</v>
      </c>
      <c r="TEA97" s="787">
        <f t="shared" si="249"/>
        <v>0</v>
      </c>
      <c r="TEB97" s="787">
        <f t="shared" si="249"/>
        <v>0</v>
      </c>
      <c r="TEC97" s="787">
        <f t="shared" si="249"/>
        <v>0</v>
      </c>
      <c r="TED97" s="787">
        <f t="shared" si="249"/>
        <v>0</v>
      </c>
      <c r="TEE97" s="787">
        <f t="shared" si="249"/>
        <v>0</v>
      </c>
      <c r="TEF97" s="787">
        <f t="shared" si="249"/>
        <v>0</v>
      </c>
      <c r="TEG97" s="787">
        <f t="shared" si="249"/>
        <v>0</v>
      </c>
      <c r="TEH97" s="787">
        <f t="shared" si="249"/>
        <v>0</v>
      </c>
      <c r="TEI97" s="787">
        <f t="shared" si="249"/>
        <v>0</v>
      </c>
      <c r="TEJ97" s="787">
        <f t="shared" si="249"/>
        <v>0</v>
      </c>
      <c r="TEK97" s="787">
        <f t="shared" si="249"/>
        <v>0</v>
      </c>
      <c r="TEL97" s="787">
        <f t="shared" si="249"/>
        <v>0</v>
      </c>
      <c r="TEM97" s="787">
        <f t="shared" si="249"/>
        <v>0</v>
      </c>
      <c r="TEN97" s="787">
        <f t="shared" si="249"/>
        <v>0</v>
      </c>
      <c r="TEO97" s="787">
        <f t="shared" si="249"/>
        <v>0</v>
      </c>
      <c r="TEP97" s="787">
        <f t="shared" si="249"/>
        <v>0</v>
      </c>
      <c r="TEQ97" s="787">
        <f t="shared" si="249"/>
        <v>0</v>
      </c>
      <c r="TER97" s="787">
        <f t="shared" si="249"/>
        <v>0</v>
      </c>
      <c r="TES97" s="787">
        <f t="shared" si="249"/>
        <v>0</v>
      </c>
      <c r="TET97" s="787">
        <f t="shared" si="249"/>
        <v>0</v>
      </c>
      <c r="TEU97" s="787">
        <f t="shared" si="249"/>
        <v>0</v>
      </c>
      <c r="TEV97" s="787">
        <f t="shared" si="249"/>
        <v>0</v>
      </c>
      <c r="TEW97" s="787">
        <f t="shared" si="249"/>
        <v>0</v>
      </c>
      <c r="TEX97" s="787">
        <f t="shared" si="249"/>
        <v>0</v>
      </c>
      <c r="TEY97" s="787">
        <f t="shared" si="249"/>
        <v>0</v>
      </c>
      <c r="TEZ97" s="787">
        <f t="shared" si="249"/>
        <v>0</v>
      </c>
      <c r="TFA97" s="787">
        <f t="shared" si="249"/>
        <v>0</v>
      </c>
      <c r="TFB97" s="787">
        <f t="shared" si="249"/>
        <v>0</v>
      </c>
      <c r="TFC97" s="787">
        <f t="shared" si="249"/>
        <v>0</v>
      </c>
      <c r="TFD97" s="787">
        <f t="shared" si="249"/>
        <v>0</v>
      </c>
      <c r="TFE97" s="787">
        <f t="shared" si="249"/>
        <v>0</v>
      </c>
      <c r="TFF97" s="787">
        <f t="shared" si="249"/>
        <v>0</v>
      </c>
      <c r="TFG97" s="787">
        <f t="shared" si="249"/>
        <v>0</v>
      </c>
      <c r="TFH97" s="787">
        <f t="shared" si="249"/>
        <v>0</v>
      </c>
      <c r="TFI97" s="787">
        <f t="shared" si="249"/>
        <v>0</v>
      </c>
      <c r="TFJ97" s="787">
        <f t="shared" si="249"/>
        <v>0</v>
      </c>
      <c r="TFK97" s="787">
        <f t="shared" si="249"/>
        <v>0</v>
      </c>
      <c r="TFL97" s="787">
        <f t="shared" si="249"/>
        <v>0</v>
      </c>
      <c r="TFM97" s="787">
        <f t="shared" si="249"/>
        <v>0</v>
      </c>
      <c r="TFN97" s="787">
        <f t="shared" si="249"/>
        <v>0</v>
      </c>
      <c r="TFO97" s="787">
        <f t="shared" si="249"/>
        <v>0</v>
      </c>
      <c r="TFP97" s="787">
        <f t="shared" si="249"/>
        <v>0</v>
      </c>
      <c r="TFQ97" s="787">
        <f t="shared" si="249"/>
        <v>0</v>
      </c>
      <c r="TFR97" s="787">
        <f t="shared" si="249"/>
        <v>0</v>
      </c>
      <c r="TFS97" s="787">
        <f t="shared" si="249"/>
        <v>0</v>
      </c>
      <c r="TFT97" s="787">
        <f t="shared" si="249"/>
        <v>0</v>
      </c>
      <c r="TFU97" s="787">
        <f t="shared" si="249"/>
        <v>0</v>
      </c>
      <c r="TFV97" s="787">
        <f t="shared" si="249"/>
        <v>0</v>
      </c>
      <c r="TFW97" s="787">
        <f t="shared" si="249"/>
        <v>0</v>
      </c>
      <c r="TFX97" s="787">
        <f t="shared" si="249"/>
        <v>0</v>
      </c>
      <c r="TFY97" s="787">
        <f t="shared" si="249"/>
        <v>0</v>
      </c>
      <c r="TFZ97" s="787">
        <f t="shared" ref="TFZ97:TIK97" si="250">SUM(TFZ96+TFZ98)</f>
        <v>0</v>
      </c>
      <c r="TGA97" s="787">
        <f t="shared" si="250"/>
        <v>0</v>
      </c>
      <c r="TGB97" s="787">
        <f t="shared" si="250"/>
        <v>0</v>
      </c>
      <c r="TGC97" s="787">
        <f t="shared" si="250"/>
        <v>0</v>
      </c>
      <c r="TGD97" s="787">
        <f t="shared" si="250"/>
        <v>0</v>
      </c>
      <c r="TGE97" s="787">
        <f t="shared" si="250"/>
        <v>0</v>
      </c>
      <c r="TGF97" s="787">
        <f t="shared" si="250"/>
        <v>0</v>
      </c>
      <c r="TGG97" s="787">
        <f t="shared" si="250"/>
        <v>0</v>
      </c>
      <c r="TGH97" s="787">
        <f t="shared" si="250"/>
        <v>0</v>
      </c>
      <c r="TGI97" s="787">
        <f t="shared" si="250"/>
        <v>0</v>
      </c>
      <c r="TGJ97" s="787">
        <f t="shared" si="250"/>
        <v>0</v>
      </c>
      <c r="TGK97" s="787">
        <f t="shared" si="250"/>
        <v>0</v>
      </c>
      <c r="TGL97" s="787">
        <f t="shared" si="250"/>
        <v>0</v>
      </c>
      <c r="TGM97" s="787">
        <f t="shared" si="250"/>
        <v>0</v>
      </c>
      <c r="TGN97" s="787">
        <f t="shared" si="250"/>
        <v>0</v>
      </c>
      <c r="TGO97" s="787">
        <f t="shared" si="250"/>
        <v>0</v>
      </c>
      <c r="TGP97" s="787">
        <f t="shared" si="250"/>
        <v>0</v>
      </c>
      <c r="TGQ97" s="787">
        <f t="shared" si="250"/>
        <v>0</v>
      </c>
      <c r="TGR97" s="787">
        <f t="shared" si="250"/>
        <v>0</v>
      </c>
      <c r="TGS97" s="787">
        <f t="shared" si="250"/>
        <v>0</v>
      </c>
      <c r="TGT97" s="787">
        <f t="shared" si="250"/>
        <v>0</v>
      </c>
      <c r="TGU97" s="787">
        <f t="shared" si="250"/>
        <v>0</v>
      </c>
      <c r="TGV97" s="787">
        <f t="shared" si="250"/>
        <v>0</v>
      </c>
      <c r="TGW97" s="787">
        <f t="shared" si="250"/>
        <v>0</v>
      </c>
      <c r="TGX97" s="787">
        <f t="shared" si="250"/>
        <v>0</v>
      </c>
      <c r="TGY97" s="787">
        <f t="shared" si="250"/>
        <v>0</v>
      </c>
      <c r="TGZ97" s="787">
        <f t="shared" si="250"/>
        <v>0</v>
      </c>
      <c r="THA97" s="787">
        <f t="shared" si="250"/>
        <v>0</v>
      </c>
      <c r="THB97" s="787">
        <f t="shared" si="250"/>
        <v>0</v>
      </c>
      <c r="THC97" s="787">
        <f t="shared" si="250"/>
        <v>0</v>
      </c>
      <c r="THD97" s="787">
        <f t="shared" si="250"/>
        <v>0</v>
      </c>
      <c r="THE97" s="787">
        <f t="shared" si="250"/>
        <v>0</v>
      </c>
      <c r="THF97" s="787">
        <f t="shared" si="250"/>
        <v>0</v>
      </c>
      <c r="THG97" s="787">
        <f t="shared" si="250"/>
        <v>0</v>
      </c>
      <c r="THH97" s="787">
        <f t="shared" si="250"/>
        <v>0</v>
      </c>
      <c r="THI97" s="787">
        <f t="shared" si="250"/>
        <v>0</v>
      </c>
      <c r="THJ97" s="787">
        <f t="shared" si="250"/>
        <v>0</v>
      </c>
      <c r="THK97" s="787">
        <f t="shared" si="250"/>
        <v>0</v>
      </c>
      <c r="THL97" s="787">
        <f t="shared" si="250"/>
        <v>0</v>
      </c>
      <c r="THM97" s="787">
        <f t="shared" si="250"/>
        <v>0</v>
      </c>
      <c r="THN97" s="787">
        <f t="shared" si="250"/>
        <v>0</v>
      </c>
      <c r="THO97" s="787">
        <f t="shared" si="250"/>
        <v>0</v>
      </c>
      <c r="THP97" s="787">
        <f t="shared" si="250"/>
        <v>0</v>
      </c>
      <c r="THQ97" s="787">
        <f t="shared" si="250"/>
        <v>0</v>
      </c>
      <c r="THR97" s="787">
        <f t="shared" si="250"/>
        <v>0</v>
      </c>
      <c r="THS97" s="787">
        <f t="shared" si="250"/>
        <v>0</v>
      </c>
      <c r="THT97" s="787">
        <f t="shared" si="250"/>
        <v>0</v>
      </c>
      <c r="THU97" s="787">
        <f t="shared" si="250"/>
        <v>0</v>
      </c>
      <c r="THV97" s="787">
        <f t="shared" si="250"/>
        <v>0</v>
      </c>
      <c r="THW97" s="787">
        <f t="shared" si="250"/>
        <v>0</v>
      </c>
      <c r="THX97" s="787">
        <f t="shared" si="250"/>
        <v>0</v>
      </c>
      <c r="THY97" s="787">
        <f t="shared" si="250"/>
        <v>0</v>
      </c>
      <c r="THZ97" s="787">
        <f t="shared" si="250"/>
        <v>0</v>
      </c>
      <c r="TIA97" s="787">
        <f t="shared" si="250"/>
        <v>0</v>
      </c>
      <c r="TIB97" s="787">
        <f t="shared" si="250"/>
        <v>0</v>
      </c>
      <c r="TIC97" s="787">
        <f t="shared" si="250"/>
        <v>0</v>
      </c>
      <c r="TID97" s="787">
        <f t="shared" si="250"/>
        <v>0</v>
      </c>
      <c r="TIE97" s="787">
        <f t="shared" si="250"/>
        <v>0</v>
      </c>
      <c r="TIF97" s="787">
        <f t="shared" si="250"/>
        <v>0</v>
      </c>
      <c r="TIG97" s="787">
        <f t="shared" si="250"/>
        <v>0</v>
      </c>
      <c r="TIH97" s="787">
        <f t="shared" si="250"/>
        <v>0</v>
      </c>
      <c r="TII97" s="787">
        <f t="shared" si="250"/>
        <v>0</v>
      </c>
      <c r="TIJ97" s="787">
        <f t="shared" si="250"/>
        <v>0</v>
      </c>
      <c r="TIK97" s="787">
        <f t="shared" si="250"/>
        <v>0</v>
      </c>
      <c r="TIL97" s="787">
        <f t="shared" ref="TIL97:TKW97" si="251">SUM(TIL96+TIL98)</f>
        <v>0</v>
      </c>
      <c r="TIM97" s="787">
        <f t="shared" si="251"/>
        <v>0</v>
      </c>
      <c r="TIN97" s="787">
        <f t="shared" si="251"/>
        <v>0</v>
      </c>
      <c r="TIO97" s="787">
        <f t="shared" si="251"/>
        <v>0</v>
      </c>
      <c r="TIP97" s="787">
        <f t="shared" si="251"/>
        <v>0</v>
      </c>
      <c r="TIQ97" s="787">
        <f t="shared" si="251"/>
        <v>0</v>
      </c>
      <c r="TIR97" s="787">
        <f t="shared" si="251"/>
        <v>0</v>
      </c>
      <c r="TIS97" s="787">
        <f t="shared" si="251"/>
        <v>0</v>
      </c>
      <c r="TIT97" s="787">
        <f t="shared" si="251"/>
        <v>0</v>
      </c>
      <c r="TIU97" s="787">
        <f t="shared" si="251"/>
        <v>0</v>
      </c>
      <c r="TIV97" s="787">
        <f t="shared" si="251"/>
        <v>0</v>
      </c>
      <c r="TIW97" s="787">
        <f t="shared" si="251"/>
        <v>0</v>
      </c>
      <c r="TIX97" s="787">
        <f t="shared" si="251"/>
        <v>0</v>
      </c>
      <c r="TIY97" s="787">
        <f t="shared" si="251"/>
        <v>0</v>
      </c>
      <c r="TIZ97" s="787">
        <f t="shared" si="251"/>
        <v>0</v>
      </c>
      <c r="TJA97" s="787">
        <f t="shared" si="251"/>
        <v>0</v>
      </c>
      <c r="TJB97" s="787">
        <f t="shared" si="251"/>
        <v>0</v>
      </c>
      <c r="TJC97" s="787">
        <f t="shared" si="251"/>
        <v>0</v>
      </c>
      <c r="TJD97" s="787">
        <f t="shared" si="251"/>
        <v>0</v>
      </c>
      <c r="TJE97" s="787">
        <f t="shared" si="251"/>
        <v>0</v>
      </c>
      <c r="TJF97" s="787">
        <f t="shared" si="251"/>
        <v>0</v>
      </c>
      <c r="TJG97" s="787">
        <f t="shared" si="251"/>
        <v>0</v>
      </c>
      <c r="TJH97" s="787">
        <f t="shared" si="251"/>
        <v>0</v>
      </c>
      <c r="TJI97" s="787">
        <f t="shared" si="251"/>
        <v>0</v>
      </c>
      <c r="TJJ97" s="787">
        <f t="shared" si="251"/>
        <v>0</v>
      </c>
      <c r="TJK97" s="787">
        <f t="shared" si="251"/>
        <v>0</v>
      </c>
      <c r="TJL97" s="787">
        <f t="shared" si="251"/>
        <v>0</v>
      </c>
      <c r="TJM97" s="787">
        <f t="shared" si="251"/>
        <v>0</v>
      </c>
      <c r="TJN97" s="787">
        <f t="shared" si="251"/>
        <v>0</v>
      </c>
      <c r="TJO97" s="787">
        <f t="shared" si="251"/>
        <v>0</v>
      </c>
      <c r="TJP97" s="787">
        <f t="shared" si="251"/>
        <v>0</v>
      </c>
      <c r="TJQ97" s="787">
        <f t="shared" si="251"/>
        <v>0</v>
      </c>
      <c r="TJR97" s="787">
        <f t="shared" si="251"/>
        <v>0</v>
      </c>
      <c r="TJS97" s="787">
        <f t="shared" si="251"/>
        <v>0</v>
      </c>
      <c r="TJT97" s="787">
        <f t="shared" si="251"/>
        <v>0</v>
      </c>
      <c r="TJU97" s="787">
        <f t="shared" si="251"/>
        <v>0</v>
      </c>
      <c r="TJV97" s="787">
        <f t="shared" si="251"/>
        <v>0</v>
      </c>
      <c r="TJW97" s="787">
        <f t="shared" si="251"/>
        <v>0</v>
      </c>
      <c r="TJX97" s="787">
        <f t="shared" si="251"/>
        <v>0</v>
      </c>
      <c r="TJY97" s="787">
        <f t="shared" si="251"/>
        <v>0</v>
      </c>
      <c r="TJZ97" s="787">
        <f t="shared" si="251"/>
        <v>0</v>
      </c>
      <c r="TKA97" s="787">
        <f t="shared" si="251"/>
        <v>0</v>
      </c>
      <c r="TKB97" s="787">
        <f t="shared" si="251"/>
        <v>0</v>
      </c>
      <c r="TKC97" s="787">
        <f t="shared" si="251"/>
        <v>0</v>
      </c>
      <c r="TKD97" s="787">
        <f t="shared" si="251"/>
        <v>0</v>
      </c>
      <c r="TKE97" s="787">
        <f t="shared" si="251"/>
        <v>0</v>
      </c>
      <c r="TKF97" s="787">
        <f t="shared" si="251"/>
        <v>0</v>
      </c>
      <c r="TKG97" s="787">
        <f t="shared" si="251"/>
        <v>0</v>
      </c>
      <c r="TKH97" s="787">
        <f t="shared" si="251"/>
        <v>0</v>
      </c>
      <c r="TKI97" s="787">
        <f t="shared" si="251"/>
        <v>0</v>
      </c>
      <c r="TKJ97" s="787">
        <f t="shared" si="251"/>
        <v>0</v>
      </c>
      <c r="TKK97" s="787">
        <f t="shared" si="251"/>
        <v>0</v>
      </c>
      <c r="TKL97" s="787">
        <f t="shared" si="251"/>
        <v>0</v>
      </c>
      <c r="TKM97" s="787">
        <f t="shared" si="251"/>
        <v>0</v>
      </c>
      <c r="TKN97" s="787">
        <f t="shared" si="251"/>
        <v>0</v>
      </c>
      <c r="TKO97" s="787">
        <f t="shared" si="251"/>
        <v>0</v>
      </c>
      <c r="TKP97" s="787">
        <f t="shared" si="251"/>
        <v>0</v>
      </c>
      <c r="TKQ97" s="787">
        <f t="shared" si="251"/>
        <v>0</v>
      </c>
      <c r="TKR97" s="787">
        <f t="shared" si="251"/>
        <v>0</v>
      </c>
      <c r="TKS97" s="787">
        <f t="shared" si="251"/>
        <v>0</v>
      </c>
      <c r="TKT97" s="787">
        <f t="shared" si="251"/>
        <v>0</v>
      </c>
      <c r="TKU97" s="787">
        <f t="shared" si="251"/>
        <v>0</v>
      </c>
      <c r="TKV97" s="787">
        <f t="shared" si="251"/>
        <v>0</v>
      </c>
      <c r="TKW97" s="787">
        <f t="shared" si="251"/>
        <v>0</v>
      </c>
      <c r="TKX97" s="787">
        <f t="shared" ref="TKX97:TNI97" si="252">SUM(TKX96+TKX98)</f>
        <v>0</v>
      </c>
      <c r="TKY97" s="787">
        <f t="shared" si="252"/>
        <v>0</v>
      </c>
      <c r="TKZ97" s="787">
        <f t="shared" si="252"/>
        <v>0</v>
      </c>
      <c r="TLA97" s="787">
        <f t="shared" si="252"/>
        <v>0</v>
      </c>
      <c r="TLB97" s="787">
        <f t="shared" si="252"/>
        <v>0</v>
      </c>
      <c r="TLC97" s="787">
        <f t="shared" si="252"/>
        <v>0</v>
      </c>
      <c r="TLD97" s="787">
        <f t="shared" si="252"/>
        <v>0</v>
      </c>
      <c r="TLE97" s="787">
        <f t="shared" si="252"/>
        <v>0</v>
      </c>
      <c r="TLF97" s="787">
        <f t="shared" si="252"/>
        <v>0</v>
      </c>
      <c r="TLG97" s="787">
        <f t="shared" si="252"/>
        <v>0</v>
      </c>
      <c r="TLH97" s="787">
        <f t="shared" si="252"/>
        <v>0</v>
      </c>
      <c r="TLI97" s="787">
        <f t="shared" si="252"/>
        <v>0</v>
      </c>
      <c r="TLJ97" s="787">
        <f t="shared" si="252"/>
        <v>0</v>
      </c>
      <c r="TLK97" s="787">
        <f t="shared" si="252"/>
        <v>0</v>
      </c>
      <c r="TLL97" s="787">
        <f t="shared" si="252"/>
        <v>0</v>
      </c>
      <c r="TLM97" s="787">
        <f t="shared" si="252"/>
        <v>0</v>
      </c>
      <c r="TLN97" s="787">
        <f t="shared" si="252"/>
        <v>0</v>
      </c>
      <c r="TLO97" s="787">
        <f t="shared" si="252"/>
        <v>0</v>
      </c>
      <c r="TLP97" s="787">
        <f t="shared" si="252"/>
        <v>0</v>
      </c>
      <c r="TLQ97" s="787">
        <f t="shared" si="252"/>
        <v>0</v>
      </c>
      <c r="TLR97" s="787">
        <f t="shared" si="252"/>
        <v>0</v>
      </c>
      <c r="TLS97" s="787">
        <f t="shared" si="252"/>
        <v>0</v>
      </c>
      <c r="TLT97" s="787">
        <f t="shared" si="252"/>
        <v>0</v>
      </c>
      <c r="TLU97" s="787">
        <f t="shared" si="252"/>
        <v>0</v>
      </c>
      <c r="TLV97" s="787">
        <f t="shared" si="252"/>
        <v>0</v>
      </c>
      <c r="TLW97" s="787">
        <f t="shared" si="252"/>
        <v>0</v>
      </c>
      <c r="TLX97" s="787">
        <f t="shared" si="252"/>
        <v>0</v>
      </c>
      <c r="TLY97" s="787">
        <f t="shared" si="252"/>
        <v>0</v>
      </c>
      <c r="TLZ97" s="787">
        <f t="shared" si="252"/>
        <v>0</v>
      </c>
      <c r="TMA97" s="787">
        <f t="shared" si="252"/>
        <v>0</v>
      </c>
      <c r="TMB97" s="787">
        <f t="shared" si="252"/>
        <v>0</v>
      </c>
      <c r="TMC97" s="787">
        <f t="shared" si="252"/>
        <v>0</v>
      </c>
      <c r="TMD97" s="787">
        <f t="shared" si="252"/>
        <v>0</v>
      </c>
      <c r="TME97" s="787">
        <f t="shared" si="252"/>
        <v>0</v>
      </c>
      <c r="TMF97" s="787">
        <f t="shared" si="252"/>
        <v>0</v>
      </c>
      <c r="TMG97" s="787">
        <f t="shared" si="252"/>
        <v>0</v>
      </c>
      <c r="TMH97" s="787">
        <f t="shared" si="252"/>
        <v>0</v>
      </c>
      <c r="TMI97" s="787">
        <f t="shared" si="252"/>
        <v>0</v>
      </c>
      <c r="TMJ97" s="787">
        <f t="shared" si="252"/>
        <v>0</v>
      </c>
      <c r="TMK97" s="787">
        <f t="shared" si="252"/>
        <v>0</v>
      </c>
      <c r="TML97" s="787">
        <f t="shared" si="252"/>
        <v>0</v>
      </c>
      <c r="TMM97" s="787">
        <f t="shared" si="252"/>
        <v>0</v>
      </c>
      <c r="TMN97" s="787">
        <f t="shared" si="252"/>
        <v>0</v>
      </c>
      <c r="TMO97" s="787">
        <f t="shared" si="252"/>
        <v>0</v>
      </c>
      <c r="TMP97" s="787">
        <f t="shared" si="252"/>
        <v>0</v>
      </c>
      <c r="TMQ97" s="787">
        <f t="shared" si="252"/>
        <v>0</v>
      </c>
      <c r="TMR97" s="787">
        <f t="shared" si="252"/>
        <v>0</v>
      </c>
      <c r="TMS97" s="787">
        <f t="shared" si="252"/>
        <v>0</v>
      </c>
      <c r="TMT97" s="787">
        <f t="shared" si="252"/>
        <v>0</v>
      </c>
      <c r="TMU97" s="787">
        <f t="shared" si="252"/>
        <v>0</v>
      </c>
      <c r="TMV97" s="787">
        <f t="shared" si="252"/>
        <v>0</v>
      </c>
      <c r="TMW97" s="787">
        <f t="shared" si="252"/>
        <v>0</v>
      </c>
      <c r="TMX97" s="787">
        <f t="shared" si="252"/>
        <v>0</v>
      </c>
      <c r="TMY97" s="787">
        <f t="shared" si="252"/>
        <v>0</v>
      </c>
      <c r="TMZ97" s="787">
        <f t="shared" si="252"/>
        <v>0</v>
      </c>
      <c r="TNA97" s="787">
        <f t="shared" si="252"/>
        <v>0</v>
      </c>
      <c r="TNB97" s="787">
        <f t="shared" si="252"/>
        <v>0</v>
      </c>
      <c r="TNC97" s="787">
        <f t="shared" si="252"/>
        <v>0</v>
      </c>
      <c r="TND97" s="787">
        <f t="shared" si="252"/>
        <v>0</v>
      </c>
      <c r="TNE97" s="787">
        <f t="shared" si="252"/>
        <v>0</v>
      </c>
      <c r="TNF97" s="787">
        <f t="shared" si="252"/>
        <v>0</v>
      </c>
      <c r="TNG97" s="787">
        <f t="shared" si="252"/>
        <v>0</v>
      </c>
      <c r="TNH97" s="787">
        <f t="shared" si="252"/>
        <v>0</v>
      </c>
      <c r="TNI97" s="787">
        <f t="shared" si="252"/>
        <v>0</v>
      </c>
      <c r="TNJ97" s="787">
        <f t="shared" ref="TNJ97:TPU97" si="253">SUM(TNJ96+TNJ98)</f>
        <v>0</v>
      </c>
      <c r="TNK97" s="787">
        <f t="shared" si="253"/>
        <v>0</v>
      </c>
      <c r="TNL97" s="787">
        <f t="shared" si="253"/>
        <v>0</v>
      </c>
      <c r="TNM97" s="787">
        <f t="shared" si="253"/>
        <v>0</v>
      </c>
      <c r="TNN97" s="787">
        <f t="shared" si="253"/>
        <v>0</v>
      </c>
      <c r="TNO97" s="787">
        <f t="shared" si="253"/>
        <v>0</v>
      </c>
      <c r="TNP97" s="787">
        <f t="shared" si="253"/>
        <v>0</v>
      </c>
      <c r="TNQ97" s="787">
        <f t="shared" si="253"/>
        <v>0</v>
      </c>
      <c r="TNR97" s="787">
        <f t="shared" si="253"/>
        <v>0</v>
      </c>
      <c r="TNS97" s="787">
        <f t="shared" si="253"/>
        <v>0</v>
      </c>
      <c r="TNT97" s="787">
        <f t="shared" si="253"/>
        <v>0</v>
      </c>
      <c r="TNU97" s="787">
        <f t="shared" si="253"/>
        <v>0</v>
      </c>
      <c r="TNV97" s="787">
        <f t="shared" si="253"/>
        <v>0</v>
      </c>
      <c r="TNW97" s="787">
        <f t="shared" si="253"/>
        <v>0</v>
      </c>
      <c r="TNX97" s="787">
        <f t="shared" si="253"/>
        <v>0</v>
      </c>
      <c r="TNY97" s="787">
        <f t="shared" si="253"/>
        <v>0</v>
      </c>
      <c r="TNZ97" s="787">
        <f t="shared" si="253"/>
        <v>0</v>
      </c>
      <c r="TOA97" s="787">
        <f t="shared" si="253"/>
        <v>0</v>
      </c>
      <c r="TOB97" s="787">
        <f t="shared" si="253"/>
        <v>0</v>
      </c>
      <c r="TOC97" s="787">
        <f t="shared" si="253"/>
        <v>0</v>
      </c>
      <c r="TOD97" s="787">
        <f t="shared" si="253"/>
        <v>0</v>
      </c>
      <c r="TOE97" s="787">
        <f t="shared" si="253"/>
        <v>0</v>
      </c>
      <c r="TOF97" s="787">
        <f t="shared" si="253"/>
        <v>0</v>
      </c>
      <c r="TOG97" s="787">
        <f t="shared" si="253"/>
        <v>0</v>
      </c>
      <c r="TOH97" s="787">
        <f t="shared" si="253"/>
        <v>0</v>
      </c>
      <c r="TOI97" s="787">
        <f t="shared" si="253"/>
        <v>0</v>
      </c>
      <c r="TOJ97" s="787">
        <f t="shared" si="253"/>
        <v>0</v>
      </c>
      <c r="TOK97" s="787">
        <f t="shared" si="253"/>
        <v>0</v>
      </c>
      <c r="TOL97" s="787">
        <f t="shared" si="253"/>
        <v>0</v>
      </c>
      <c r="TOM97" s="787">
        <f t="shared" si="253"/>
        <v>0</v>
      </c>
      <c r="TON97" s="787">
        <f t="shared" si="253"/>
        <v>0</v>
      </c>
      <c r="TOO97" s="787">
        <f t="shared" si="253"/>
        <v>0</v>
      </c>
      <c r="TOP97" s="787">
        <f t="shared" si="253"/>
        <v>0</v>
      </c>
      <c r="TOQ97" s="787">
        <f t="shared" si="253"/>
        <v>0</v>
      </c>
      <c r="TOR97" s="787">
        <f t="shared" si="253"/>
        <v>0</v>
      </c>
      <c r="TOS97" s="787">
        <f t="shared" si="253"/>
        <v>0</v>
      </c>
      <c r="TOT97" s="787">
        <f t="shared" si="253"/>
        <v>0</v>
      </c>
      <c r="TOU97" s="787">
        <f t="shared" si="253"/>
        <v>0</v>
      </c>
      <c r="TOV97" s="787">
        <f t="shared" si="253"/>
        <v>0</v>
      </c>
      <c r="TOW97" s="787">
        <f t="shared" si="253"/>
        <v>0</v>
      </c>
      <c r="TOX97" s="787">
        <f t="shared" si="253"/>
        <v>0</v>
      </c>
      <c r="TOY97" s="787">
        <f t="shared" si="253"/>
        <v>0</v>
      </c>
      <c r="TOZ97" s="787">
        <f t="shared" si="253"/>
        <v>0</v>
      </c>
      <c r="TPA97" s="787">
        <f t="shared" si="253"/>
        <v>0</v>
      </c>
      <c r="TPB97" s="787">
        <f t="shared" si="253"/>
        <v>0</v>
      </c>
      <c r="TPC97" s="787">
        <f t="shared" si="253"/>
        <v>0</v>
      </c>
      <c r="TPD97" s="787">
        <f t="shared" si="253"/>
        <v>0</v>
      </c>
      <c r="TPE97" s="787">
        <f t="shared" si="253"/>
        <v>0</v>
      </c>
      <c r="TPF97" s="787">
        <f t="shared" si="253"/>
        <v>0</v>
      </c>
      <c r="TPG97" s="787">
        <f t="shared" si="253"/>
        <v>0</v>
      </c>
      <c r="TPH97" s="787">
        <f t="shared" si="253"/>
        <v>0</v>
      </c>
      <c r="TPI97" s="787">
        <f t="shared" si="253"/>
        <v>0</v>
      </c>
      <c r="TPJ97" s="787">
        <f t="shared" si="253"/>
        <v>0</v>
      </c>
      <c r="TPK97" s="787">
        <f t="shared" si="253"/>
        <v>0</v>
      </c>
      <c r="TPL97" s="787">
        <f t="shared" si="253"/>
        <v>0</v>
      </c>
      <c r="TPM97" s="787">
        <f t="shared" si="253"/>
        <v>0</v>
      </c>
      <c r="TPN97" s="787">
        <f t="shared" si="253"/>
        <v>0</v>
      </c>
      <c r="TPO97" s="787">
        <f t="shared" si="253"/>
        <v>0</v>
      </c>
      <c r="TPP97" s="787">
        <f t="shared" si="253"/>
        <v>0</v>
      </c>
      <c r="TPQ97" s="787">
        <f t="shared" si="253"/>
        <v>0</v>
      </c>
      <c r="TPR97" s="787">
        <f t="shared" si="253"/>
        <v>0</v>
      </c>
      <c r="TPS97" s="787">
        <f t="shared" si="253"/>
        <v>0</v>
      </c>
      <c r="TPT97" s="787">
        <f t="shared" si="253"/>
        <v>0</v>
      </c>
      <c r="TPU97" s="787">
        <f t="shared" si="253"/>
        <v>0</v>
      </c>
      <c r="TPV97" s="787">
        <f t="shared" ref="TPV97:TSG97" si="254">SUM(TPV96+TPV98)</f>
        <v>0</v>
      </c>
      <c r="TPW97" s="787">
        <f t="shared" si="254"/>
        <v>0</v>
      </c>
      <c r="TPX97" s="787">
        <f t="shared" si="254"/>
        <v>0</v>
      </c>
      <c r="TPY97" s="787">
        <f t="shared" si="254"/>
        <v>0</v>
      </c>
      <c r="TPZ97" s="787">
        <f t="shared" si="254"/>
        <v>0</v>
      </c>
      <c r="TQA97" s="787">
        <f t="shared" si="254"/>
        <v>0</v>
      </c>
      <c r="TQB97" s="787">
        <f t="shared" si="254"/>
        <v>0</v>
      </c>
      <c r="TQC97" s="787">
        <f t="shared" si="254"/>
        <v>0</v>
      </c>
      <c r="TQD97" s="787">
        <f t="shared" si="254"/>
        <v>0</v>
      </c>
      <c r="TQE97" s="787">
        <f t="shared" si="254"/>
        <v>0</v>
      </c>
      <c r="TQF97" s="787">
        <f t="shared" si="254"/>
        <v>0</v>
      </c>
      <c r="TQG97" s="787">
        <f t="shared" si="254"/>
        <v>0</v>
      </c>
      <c r="TQH97" s="787">
        <f t="shared" si="254"/>
        <v>0</v>
      </c>
      <c r="TQI97" s="787">
        <f t="shared" si="254"/>
        <v>0</v>
      </c>
      <c r="TQJ97" s="787">
        <f t="shared" si="254"/>
        <v>0</v>
      </c>
      <c r="TQK97" s="787">
        <f t="shared" si="254"/>
        <v>0</v>
      </c>
      <c r="TQL97" s="787">
        <f t="shared" si="254"/>
        <v>0</v>
      </c>
      <c r="TQM97" s="787">
        <f t="shared" si="254"/>
        <v>0</v>
      </c>
      <c r="TQN97" s="787">
        <f t="shared" si="254"/>
        <v>0</v>
      </c>
      <c r="TQO97" s="787">
        <f t="shared" si="254"/>
        <v>0</v>
      </c>
      <c r="TQP97" s="787">
        <f t="shared" si="254"/>
        <v>0</v>
      </c>
      <c r="TQQ97" s="787">
        <f t="shared" si="254"/>
        <v>0</v>
      </c>
      <c r="TQR97" s="787">
        <f t="shared" si="254"/>
        <v>0</v>
      </c>
      <c r="TQS97" s="787">
        <f t="shared" si="254"/>
        <v>0</v>
      </c>
      <c r="TQT97" s="787">
        <f t="shared" si="254"/>
        <v>0</v>
      </c>
      <c r="TQU97" s="787">
        <f t="shared" si="254"/>
        <v>0</v>
      </c>
      <c r="TQV97" s="787">
        <f t="shared" si="254"/>
        <v>0</v>
      </c>
      <c r="TQW97" s="787">
        <f t="shared" si="254"/>
        <v>0</v>
      </c>
      <c r="TQX97" s="787">
        <f t="shared" si="254"/>
        <v>0</v>
      </c>
      <c r="TQY97" s="787">
        <f t="shared" si="254"/>
        <v>0</v>
      </c>
      <c r="TQZ97" s="787">
        <f t="shared" si="254"/>
        <v>0</v>
      </c>
      <c r="TRA97" s="787">
        <f t="shared" si="254"/>
        <v>0</v>
      </c>
      <c r="TRB97" s="787">
        <f t="shared" si="254"/>
        <v>0</v>
      </c>
      <c r="TRC97" s="787">
        <f t="shared" si="254"/>
        <v>0</v>
      </c>
      <c r="TRD97" s="787">
        <f t="shared" si="254"/>
        <v>0</v>
      </c>
      <c r="TRE97" s="787">
        <f t="shared" si="254"/>
        <v>0</v>
      </c>
      <c r="TRF97" s="787">
        <f t="shared" si="254"/>
        <v>0</v>
      </c>
      <c r="TRG97" s="787">
        <f t="shared" si="254"/>
        <v>0</v>
      </c>
      <c r="TRH97" s="787">
        <f t="shared" si="254"/>
        <v>0</v>
      </c>
      <c r="TRI97" s="787">
        <f t="shared" si="254"/>
        <v>0</v>
      </c>
      <c r="TRJ97" s="787">
        <f t="shared" si="254"/>
        <v>0</v>
      </c>
      <c r="TRK97" s="787">
        <f t="shared" si="254"/>
        <v>0</v>
      </c>
      <c r="TRL97" s="787">
        <f t="shared" si="254"/>
        <v>0</v>
      </c>
      <c r="TRM97" s="787">
        <f t="shared" si="254"/>
        <v>0</v>
      </c>
      <c r="TRN97" s="787">
        <f t="shared" si="254"/>
        <v>0</v>
      </c>
      <c r="TRO97" s="787">
        <f t="shared" si="254"/>
        <v>0</v>
      </c>
      <c r="TRP97" s="787">
        <f t="shared" si="254"/>
        <v>0</v>
      </c>
      <c r="TRQ97" s="787">
        <f t="shared" si="254"/>
        <v>0</v>
      </c>
      <c r="TRR97" s="787">
        <f t="shared" si="254"/>
        <v>0</v>
      </c>
      <c r="TRS97" s="787">
        <f t="shared" si="254"/>
        <v>0</v>
      </c>
      <c r="TRT97" s="787">
        <f t="shared" si="254"/>
        <v>0</v>
      </c>
      <c r="TRU97" s="787">
        <f t="shared" si="254"/>
        <v>0</v>
      </c>
      <c r="TRV97" s="787">
        <f t="shared" si="254"/>
        <v>0</v>
      </c>
      <c r="TRW97" s="787">
        <f t="shared" si="254"/>
        <v>0</v>
      </c>
      <c r="TRX97" s="787">
        <f t="shared" si="254"/>
        <v>0</v>
      </c>
      <c r="TRY97" s="787">
        <f t="shared" si="254"/>
        <v>0</v>
      </c>
      <c r="TRZ97" s="787">
        <f t="shared" si="254"/>
        <v>0</v>
      </c>
      <c r="TSA97" s="787">
        <f t="shared" si="254"/>
        <v>0</v>
      </c>
      <c r="TSB97" s="787">
        <f t="shared" si="254"/>
        <v>0</v>
      </c>
      <c r="TSC97" s="787">
        <f t="shared" si="254"/>
        <v>0</v>
      </c>
      <c r="TSD97" s="787">
        <f t="shared" si="254"/>
        <v>0</v>
      </c>
      <c r="TSE97" s="787">
        <f t="shared" si="254"/>
        <v>0</v>
      </c>
      <c r="TSF97" s="787">
        <f t="shared" si="254"/>
        <v>0</v>
      </c>
      <c r="TSG97" s="787">
        <f t="shared" si="254"/>
        <v>0</v>
      </c>
      <c r="TSH97" s="787">
        <f t="shared" ref="TSH97:TUS97" si="255">SUM(TSH96+TSH98)</f>
        <v>0</v>
      </c>
      <c r="TSI97" s="787">
        <f t="shared" si="255"/>
        <v>0</v>
      </c>
      <c r="TSJ97" s="787">
        <f t="shared" si="255"/>
        <v>0</v>
      </c>
      <c r="TSK97" s="787">
        <f t="shared" si="255"/>
        <v>0</v>
      </c>
      <c r="TSL97" s="787">
        <f t="shared" si="255"/>
        <v>0</v>
      </c>
      <c r="TSM97" s="787">
        <f t="shared" si="255"/>
        <v>0</v>
      </c>
      <c r="TSN97" s="787">
        <f t="shared" si="255"/>
        <v>0</v>
      </c>
      <c r="TSO97" s="787">
        <f t="shared" si="255"/>
        <v>0</v>
      </c>
      <c r="TSP97" s="787">
        <f t="shared" si="255"/>
        <v>0</v>
      </c>
      <c r="TSQ97" s="787">
        <f t="shared" si="255"/>
        <v>0</v>
      </c>
      <c r="TSR97" s="787">
        <f t="shared" si="255"/>
        <v>0</v>
      </c>
      <c r="TSS97" s="787">
        <f t="shared" si="255"/>
        <v>0</v>
      </c>
      <c r="TST97" s="787">
        <f t="shared" si="255"/>
        <v>0</v>
      </c>
      <c r="TSU97" s="787">
        <f t="shared" si="255"/>
        <v>0</v>
      </c>
      <c r="TSV97" s="787">
        <f t="shared" si="255"/>
        <v>0</v>
      </c>
      <c r="TSW97" s="787">
        <f t="shared" si="255"/>
        <v>0</v>
      </c>
      <c r="TSX97" s="787">
        <f t="shared" si="255"/>
        <v>0</v>
      </c>
      <c r="TSY97" s="787">
        <f t="shared" si="255"/>
        <v>0</v>
      </c>
      <c r="TSZ97" s="787">
        <f t="shared" si="255"/>
        <v>0</v>
      </c>
      <c r="TTA97" s="787">
        <f t="shared" si="255"/>
        <v>0</v>
      </c>
      <c r="TTB97" s="787">
        <f t="shared" si="255"/>
        <v>0</v>
      </c>
      <c r="TTC97" s="787">
        <f t="shared" si="255"/>
        <v>0</v>
      </c>
      <c r="TTD97" s="787">
        <f t="shared" si="255"/>
        <v>0</v>
      </c>
      <c r="TTE97" s="787">
        <f t="shared" si="255"/>
        <v>0</v>
      </c>
      <c r="TTF97" s="787">
        <f t="shared" si="255"/>
        <v>0</v>
      </c>
      <c r="TTG97" s="787">
        <f t="shared" si="255"/>
        <v>0</v>
      </c>
      <c r="TTH97" s="787">
        <f t="shared" si="255"/>
        <v>0</v>
      </c>
      <c r="TTI97" s="787">
        <f t="shared" si="255"/>
        <v>0</v>
      </c>
      <c r="TTJ97" s="787">
        <f t="shared" si="255"/>
        <v>0</v>
      </c>
      <c r="TTK97" s="787">
        <f t="shared" si="255"/>
        <v>0</v>
      </c>
      <c r="TTL97" s="787">
        <f t="shared" si="255"/>
        <v>0</v>
      </c>
      <c r="TTM97" s="787">
        <f t="shared" si="255"/>
        <v>0</v>
      </c>
      <c r="TTN97" s="787">
        <f t="shared" si="255"/>
        <v>0</v>
      </c>
      <c r="TTO97" s="787">
        <f t="shared" si="255"/>
        <v>0</v>
      </c>
      <c r="TTP97" s="787">
        <f t="shared" si="255"/>
        <v>0</v>
      </c>
      <c r="TTQ97" s="787">
        <f t="shared" si="255"/>
        <v>0</v>
      </c>
      <c r="TTR97" s="787">
        <f t="shared" si="255"/>
        <v>0</v>
      </c>
      <c r="TTS97" s="787">
        <f t="shared" si="255"/>
        <v>0</v>
      </c>
      <c r="TTT97" s="787">
        <f t="shared" si="255"/>
        <v>0</v>
      </c>
      <c r="TTU97" s="787">
        <f t="shared" si="255"/>
        <v>0</v>
      </c>
      <c r="TTV97" s="787">
        <f t="shared" si="255"/>
        <v>0</v>
      </c>
      <c r="TTW97" s="787">
        <f t="shared" si="255"/>
        <v>0</v>
      </c>
      <c r="TTX97" s="787">
        <f t="shared" si="255"/>
        <v>0</v>
      </c>
      <c r="TTY97" s="787">
        <f t="shared" si="255"/>
        <v>0</v>
      </c>
      <c r="TTZ97" s="787">
        <f t="shared" si="255"/>
        <v>0</v>
      </c>
      <c r="TUA97" s="787">
        <f t="shared" si="255"/>
        <v>0</v>
      </c>
      <c r="TUB97" s="787">
        <f t="shared" si="255"/>
        <v>0</v>
      </c>
      <c r="TUC97" s="787">
        <f t="shared" si="255"/>
        <v>0</v>
      </c>
      <c r="TUD97" s="787">
        <f t="shared" si="255"/>
        <v>0</v>
      </c>
      <c r="TUE97" s="787">
        <f t="shared" si="255"/>
        <v>0</v>
      </c>
      <c r="TUF97" s="787">
        <f t="shared" si="255"/>
        <v>0</v>
      </c>
      <c r="TUG97" s="787">
        <f t="shared" si="255"/>
        <v>0</v>
      </c>
      <c r="TUH97" s="787">
        <f t="shared" si="255"/>
        <v>0</v>
      </c>
      <c r="TUI97" s="787">
        <f t="shared" si="255"/>
        <v>0</v>
      </c>
      <c r="TUJ97" s="787">
        <f t="shared" si="255"/>
        <v>0</v>
      </c>
      <c r="TUK97" s="787">
        <f t="shared" si="255"/>
        <v>0</v>
      </c>
      <c r="TUL97" s="787">
        <f t="shared" si="255"/>
        <v>0</v>
      </c>
      <c r="TUM97" s="787">
        <f t="shared" si="255"/>
        <v>0</v>
      </c>
      <c r="TUN97" s="787">
        <f t="shared" si="255"/>
        <v>0</v>
      </c>
      <c r="TUO97" s="787">
        <f t="shared" si="255"/>
        <v>0</v>
      </c>
      <c r="TUP97" s="787">
        <f t="shared" si="255"/>
        <v>0</v>
      </c>
      <c r="TUQ97" s="787">
        <f t="shared" si="255"/>
        <v>0</v>
      </c>
      <c r="TUR97" s="787">
        <f t="shared" si="255"/>
        <v>0</v>
      </c>
      <c r="TUS97" s="787">
        <f t="shared" si="255"/>
        <v>0</v>
      </c>
      <c r="TUT97" s="787">
        <f t="shared" ref="TUT97:TXE97" si="256">SUM(TUT96+TUT98)</f>
        <v>0</v>
      </c>
      <c r="TUU97" s="787">
        <f t="shared" si="256"/>
        <v>0</v>
      </c>
      <c r="TUV97" s="787">
        <f t="shared" si="256"/>
        <v>0</v>
      </c>
      <c r="TUW97" s="787">
        <f t="shared" si="256"/>
        <v>0</v>
      </c>
      <c r="TUX97" s="787">
        <f t="shared" si="256"/>
        <v>0</v>
      </c>
      <c r="TUY97" s="787">
        <f t="shared" si="256"/>
        <v>0</v>
      </c>
      <c r="TUZ97" s="787">
        <f t="shared" si="256"/>
        <v>0</v>
      </c>
      <c r="TVA97" s="787">
        <f t="shared" si="256"/>
        <v>0</v>
      </c>
      <c r="TVB97" s="787">
        <f t="shared" si="256"/>
        <v>0</v>
      </c>
      <c r="TVC97" s="787">
        <f t="shared" si="256"/>
        <v>0</v>
      </c>
      <c r="TVD97" s="787">
        <f t="shared" si="256"/>
        <v>0</v>
      </c>
      <c r="TVE97" s="787">
        <f t="shared" si="256"/>
        <v>0</v>
      </c>
      <c r="TVF97" s="787">
        <f t="shared" si="256"/>
        <v>0</v>
      </c>
      <c r="TVG97" s="787">
        <f t="shared" si="256"/>
        <v>0</v>
      </c>
      <c r="TVH97" s="787">
        <f t="shared" si="256"/>
        <v>0</v>
      </c>
      <c r="TVI97" s="787">
        <f t="shared" si="256"/>
        <v>0</v>
      </c>
      <c r="TVJ97" s="787">
        <f t="shared" si="256"/>
        <v>0</v>
      </c>
      <c r="TVK97" s="787">
        <f t="shared" si="256"/>
        <v>0</v>
      </c>
      <c r="TVL97" s="787">
        <f t="shared" si="256"/>
        <v>0</v>
      </c>
      <c r="TVM97" s="787">
        <f t="shared" si="256"/>
        <v>0</v>
      </c>
      <c r="TVN97" s="787">
        <f t="shared" si="256"/>
        <v>0</v>
      </c>
      <c r="TVO97" s="787">
        <f t="shared" si="256"/>
        <v>0</v>
      </c>
      <c r="TVP97" s="787">
        <f t="shared" si="256"/>
        <v>0</v>
      </c>
      <c r="TVQ97" s="787">
        <f t="shared" si="256"/>
        <v>0</v>
      </c>
      <c r="TVR97" s="787">
        <f t="shared" si="256"/>
        <v>0</v>
      </c>
      <c r="TVS97" s="787">
        <f t="shared" si="256"/>
        <v>0</v>
      </c>
      <c r="TVT97" s="787">
        <f t="shared" si="256"/>
        <v>0</v>
      </c>
      <c r="TVU97" s="787">
        <f t="shared" si="256"/>
        <v>0</v>
      </c>
      <c r="TVV97" s="787">
        <f t="shared" si="256"/>
        <v>0</v>
      </c>
      <c r="TVW97" s="787">
        <f t="shared" si="256"/>
        <v>0</v>
      </c>
      <c r="TVX97" s="787">
        <f t="shared" si="256"/>
        <v>0</v>
      </c>
      <c r="TVY97" s="787">
        <f t="shared" si="256"/>
        <v>0</v>
      </c>
      <c r="TVZ97" s="787">
        <f t="shared" si="256"/>
        <v>0</v>
      </c>
      <c r="TWA97" s="787">
        <f t="shared" si="256"/>
        <v>0</v>
      </c>
      <c r="TWB97" s="787">
        <f t="shared" si="256"/>
        <v>0</v>
      </c>
      <c r="TWC97" s="787">
        <f t="shared" si="256"/>
        <v>0</v>
      </c>
      <c r="TWD97" s="787">
        <f t="shared" si="256"/>
        <v>0</v>
      </c>
      <c r="TWE97" s="787">
        <f t="shared" si="256"/>
        <v>0</v>
      </c>
      <c r="TWF97" s="787">
        <f t="shared" si="256"/>
        <v>0</v>
      </c>
      <c r="TWG97" s="787">
        <f t="shared" si="256"/>
        <v>0</v>
      </c>
      <c r="TWH97" s="787">
        <f t="shared" si="256"/>
        <v>0</v>
      </c>
      <c r="TWI97" s="787">
        <f t="shared" si="256"/>
        <v>0</v>
      </c>
      <c r="TWJ97" s="787">
        <f t="shared" si="256"/>
        <v>0</v>
      </c>
      <c r="TWK97" s="787">
        <f t="shared" si="256"/>
        <v>0</v>
      </c>
      <c r="TWL97" s="787">
        <f t="shared" si="256"/>
        <v>0</v>
      </c>
      <c r="TWM97" s="787">
        <f t="shared" si="256"/>
        <v>0</v>
      </c>
      <c r="TWN97" s="787">
        <f t="shared" si="256"/>
        <v>0</v>
      </c>
      <c r="TWO97" s="787">
        <f t="shared" si="256"/>
        <v>0</v>
      </c>
      <c r="TWP97" s="787">
        <f t="shared" si="256"/>
        <v>0</v>
      </c>
      <c r="TWQ97" s="787">
        <f t="shared" si="256"/>
        <v>0</v>
      </c>
      <c r="TWR97" s="787">
        <f t="shared" si="256"/>
        <v>0</v>
      </c>
      <c r="TWS97" s="787">
        <f t="shared" si="256"/>
        <v>0</v>
      </c>
      <c r="TWT97" s="787">
        <f t="shared" si="256"/>
        <v>0</v>
      </c>
      <c r="TWU97" s="787">
        <f t="shared" si="256"/>
        <v>0</v>
      </c>
      <c r="TWV97" s="787">
        <f t="shared" si="256"/>
        <v>0</v>
      </c>
      <c r="TWW97" s="787">
        <f t="shared" si="256"/>
        <v>0</v>
      </c>
      <c r="TWX97" s="787">
        <f t="shared" si="256"/>
        <v>0</v>
      </c>
      <c r="TWY97" s="787">
        <f t="shared" si="256"/>
        <v>0</v>
      </c>
      <c r="TWZ97" s="787">
        <f t="shared" si="256"/>
        <v>0</v>
      </c>
      <c r="TXA97" s="787">
        <f t="shared" si="256"/>
        <v>0</v>
      </c>
      <c r="TXB97" s="787">
        <f t="shared" si="256"/>
        <v>0</v>
      </c>
      <c r="TXC97" s="787">
        <f t="shared" si="256"/>
        <v>0</v>
      </c>
      <c r="TXD97" s="787">
        <f t="shared" si="256"/>
        <v>0</v>
      </c>
      <c r="TXE97" s="787">
        <f t="shared" si="256"/>
        <v>0</v>
      </c>
      <c r="TXF97" s="787">
        <f t="shared" ref="TXF97:TZQ97" si="257">SUM(TXF96+TXF98)</f>
        <v>0</v>
      </c>
      <c r="TXG97" s="787">
        <f t="shared" si="257"/>
        <v>0</v>
      </c>
      <c r="TXH97" s="787">
        <f t="shared" si="257"/>
        <v>0</v>
      </c>
      <c r="TXI97" s="787">
        <f t="shared" si="257"/>
        <v>0</v>
      </c>
      <c r="TXJ97" s="787">
        <f t="shared" si="257"/>
        <v>0</v>
      </c>
      <c r="TXK97" s="787">
        <f t="shared" si="257"/>
        <v>0</v>
      </c>
      <c r="TXL97" s="787">
        <f t="shared" si="257"/>
        <v>0</v>
      </c>
      <c r="TXM97" s="787">
        <f t="shared" si="257"/>
        <v>0</v>
      </c>
      <c r="TXN97" s="787">
        <f t="shared" si="257"/>
        <v>0</v>
      </c>
      <c r="TXO97" s="787">
        <f t="shared" si="257"/>
        <v>0</v>
      </c>
      <c r="TXP97" s="787">
        <f t="shared" si="257"/>
        <v>0</v>
      </c>
      <c r="TXQ97" s="787">
        <f t="shared" si="257"/>
        <v>0</v>
      </c>
      <c r="TXR97" s="787">
        <f t="shared" si="257"/>
        <v>0</v>
      </c>
      <c r="TXS97" s="787">
        <f t="shared" si="257"/>
        <v>0</v>
      </c>
      <c r="TXT97" s="787">
        <f t="shared" si="257"/>
        <v>0</v>
      </c>
      <c r="TXU97" s="787">
        <f t="shared" si="257"/>
        <v>0</v>
      </c>
      <c r="TXV97" s="787">
        <f t="shared" si="257"/>
        <v>0</v>
      </c>
      <c r="TXW97" s="787">
        <f t="shared" si="257"/>
        <v>0</v>
      </c>
      <c r="TXX97" s="787">
        <f t="shared" si="257"/>
        <v>0</v>
      </c>
      <c r="TXY97" s="787">
        <f t="shared" si="257"/>
        <v>0</v>
      </c>
      <c r="TXZ97" s="787">
        <f t="shared" si="257"/>
        <v>0</v>
      </c>
      <c r="TYA97" s="787">
        <f t="shared" si="257"/>
        <v>0</v>
      </c>
      <c r="TYB97" s="787">
        <f t="shared" si="257"/>
        <v>0</v>
      </c>
      <c r="TYC97" s="787">
        <f t="shared" si="257"/>
        <v>0</v>
      </c>
      <c r="TYD97" s="787">
        <f t="shared" si="257"/>
        <v>0</v>
      </c>
      <c r="TYE97" s="787">
        <f t="shared" si="257"/>
        <v>0</v>
      </c>
      <c r="TYF97" s="787">
        <f t="shared" si="257"/>
        <v>0</v>
      </c>
      <c r="TYG97" s="787">
        <f t="shared" si="257"/>
        <v>0</v>
      </c>
      <c r="TYH97" s="787">
        <f t="shared" si="257"/>
        <v>0</v>
      </c>
      <c r="TYI97" s="787">
        <f t="shared" si="257"/>
        <v>0</v>
      </c>
      <c r="TYJ97" s="787">
        <f t="shared" si="257"/>
        <v>0</v>
      </c>
      <c r="TYK97" s="787">
        <f t="shared" si="257"/>
        <v>0</v>
      </c>
      <c r="TYL97" s="787">
        <f t="shared" si="257"/>
        <v>0</v>
      </c>
      <c r="TYM97" s="787">
        <f t="shared" si="257"/>
        <v>0</v>
      </c>
      <c r="TYN97" s="787">
        <f t="shared" si="257"/>
        <v>0</v>
      </c>
      <c r="TYO97" s="787">
        <f t="shared" si="257"/>
        <v>0</v>
      </c>
      <c r="TYP97" s="787">
        <f t="shared" si="257"/>
        <v>0</v>
      </c>
      <c r="TYQ97" s="787">
        <f t="shared" si="257"/>
        <v>0</v>
      </c>
      <c r="TYR97" s="787">
        <f t="shared" si="257"/>
        <v>0</v>
      </c>
      <c r="TYS97" s="787">
        <f t="shared" si="257"/>
        <v>0</v>
      </c>
      <c r="TYT97" s="787">
        <f t="shared" si="257"/>
        <v>0</v>
      </c>
      <c r="TYU97" s="787">
        <f t="shared" si="257"/>
        <v>0</v>
      </c>
      <c r="TYV97" s="787">
        <f t="shared" si="257"/>
        <v>0</v>
      </c>
      <c r="TYW97" s="787">
        <f t="shared" si="257"/>
        <v>0</v>
      </c>
      <c r="TYX97" s="787">
        <f t="shared" si="257"/>
        <v>0</v>
      </c>
      <c r="TYY97" s="787">
        <f t="shared" si="257"/>
        <v>0</v>
      </c>
      <c r="TYZ97" s="787">
        <f t="shared" si="257"/>
        <v>0</v>
      </c>
      <c r="TZA97" s="787">
        <f t="shared" si="257"/>
        <v>0</v>
      </c>
      <c r="TZB97" s="787">
        <f t="shared" si="257"/>
        <v>0</v>
      </c>
      <c r="TZC97" s="787">
        <f t="shared" si="257"/>
        <v>0</v>
      </c>
      <c r="TZD97" s="787">
        <f t="shared" si="257"/>
        <v>0</v>
      </c>
      <c r="TZE97" s="787">
        <f t="shared" si="257"/>
        <v>0</v>
      </c>
      <c r="TZF97" s="787">
        <f t="shared" si="257"/>
        <v>0</v>
      </c>
      <c r="TZG97" s="787">
        <f t="shared" si="257"/>
        <v>0</v>
      </c>
      <c r="TZH97" s="787">
        <f t="shared" si="257"/>
        <v>0</v>
      </c>
      <c r="TZI97" s="787">
        <f t="shared" si="257"/>
        <v>0</v>
      </c>
      <c r="TZJ97" s="787">
        <f t="shared" si="257"/>
        <v>0</v>
      </c>
      <c r="TZK97" s="787">
        <f t="shared" si="257"/>
        <v>0</v>
      </c>
      <c r="TZL97" s="787">
        <f t="shared" si="257"/>
        <v>0</v>
      </c>
      <c r="TZM97" s="787">
        <f t="shared" si="257"/>
        <v>0</v>
      </c>
      <c r="TZN97" s="787">
        <f t="shared" si="257"/>
        <v>0</v>
      </c>
      <c r="TZO97" s="787">
        <f t="shared" si="257"/>
        <v>0</v>
      </c>
      <c r="TZP97" s="787">
        <f t="shared" si="257"/>
        <v>0</v>
      </c>
      <c r="TZQ97" s="787">
        <f t="shared" si="257"/>
        <v>0</v>
      </c>
      <c r="TZR97" s="787">
        <f t="shared" ref="TZR97:UCC97" si="258">SUM(TZR96+TZR98)</f>
        <v>0</v>
      </c>
      <c r="TZS97" s="787">
        <f t="shared" si="258"/>
        <v>0</v>
      </c>
      <c r="TZT97" s="787">
        <f t="shared" si="258"/>
        <v>0</v>
      </c>
      <c r="TZU97" s="787">
        <f t="shared" si="258"/>
        <v>0</v>
      </c>
      <c r="TZV97" s="787">
        <f t="shared" si="258"/>
        <v>0</v>
      </c>
      <c r="TZW97" s="787">
        <f t="shared" si="258"/>
        <v>0</v>
      </c>
      <c r="TZX97" s="787">
        <f t="shared" si="258"/>
        <v>0</v>
      </c>
      <c r="TZY97" s="787">
        <f t="shared" si="258"/>
        <v>0</v>
      </c>
      <c r="TZZ97" s="787">
        <f t="shared" si="258"/>
        <v>0</v>
      </c>
      <c r="UAA97" s="787">
        <f t="shared" si="258"/>
        <v>0</v>
      </c>
      <c r="UAB97" s="787">
        <f t="shared" si="258"/>
        <v>0</v>
      </c>
      <c r="UAC97" s="787">
        <f t="shared" si="258"/>
        <v>0</v>
      </c>
      <c r="UAD97" s="787">
        <f t="shared" si="258"/>
        <v>0</v>
      </c>
      <c r="UAE97" s="787">
        <f t="shared" si="258"/>
        <v>0</v>
      </c>
      <c r="UAF97" s="787">
        <f t="shared" si="258"/>
        <v>0</v>
      </c>
      <c r="UAG97" s="787">
        <f t="shared" si="258"/>
        <v>0</v>
      </c>
      <c r="UAH97" s="787">
        <f t="shared" si="258"/>
        <v>0</v>
      </c>
      <c r="UAI97" s="787">
        <f t="shared" si="258"/>
        <v>0</v>
      </c>
      <c r="UAJ97" s="787">
        <f t="shared" si="258"/>
        <v>0</v>
      </c>
      <c r="UAK97" s="787">
        <f t="shared" si="258"/>
        <v>0</v>
      </c>
      <c r="UAL97" s="787">
        <f t="shared" si="258"/>
        <v>0</v>
      </c>
      <c r="UAM97" s="787">
        <f t="shared" si="258"/>
        <v>0</v>
      </c>
      <c r="UAN97" s="787">
        <f t="shared" si="258"/>
        <v>0</v>
      </c>
      <c r="UAO97" s="787">
        <f t="shared" si="258"/>
        <v>0</v>
      </c>
      <c r="UAP97" s="787">
        <f t="shared" si="258"/>
        <v>0</v>
      </c>
      <c r="UAQ97" s="787">
        <f t="shared" si="258"/>
        <v>0</v>
      </c>
      <c r="UAR97" s="787">
        <f t="shared" si="258"/>
        <v>0</v>
      </c>
      <c r="UAS97" s="787">
        <f t="shared" si="258"/>
        <v>0</v>
      </c>
      <c r="UAT97" s="787">
        <f t="shared" si="258"/>
        <v>0</v>
      </c>
      <c r="UAU97" s="787">
        <f t="shared" si="258"/>
        <v>0</v>
      </c>
      <c r="UAV97" s="787">
        <f t="shared" si="258"/>
        <v>0</v>
      </c>
      <c r="UAW97" s="787">
        <f t="shared" si="258"/>
        <v>0</v>
      </c>
      <c r="UAX97" s="787">
        <f t="shared" si="258"/>
        <v>0</v>
      </c>
      <c r="UAY97" s="787">
        <f t="shared" si="258"/>
        <v>0</v>
      </c>
      <c r="UAZ97" s="787">
        <f t="shared" si="258"/>
        <v>0</v>
      </c>
      <c r="UBA97" s="787">
        <f t="shared" si="258"/>
        <v>0</v>
      </c>
      <c r="UBB97" s="787">
        <f t="shared" si="258"/>
        <v>0</v>
      </c>
      <c r="UBC97" s="787">
        <f t="shared" si="258"/>
        <v>0</v>
      </c>
      <c r="UBD97" s="787">
        <f t="shared" si="258"/>
        <v>0</v>
      </c>
      <c r="UBE97" s="787">
        <f t="shared" si="258"/>
        <v>0</v>
      </c>
      <c r="UBF97" s="787">
        <f t="shared" si="258"/>
        <v>0</v>
      </c>
      <c r="UBG97" s="787">
        <f t="shared" si="258"/>
        <v>0</v>
      </c>
      <c r="UBH97" s="787">
        <f t="shared" si="258"/>
        <v>0</v>
      </c>
      <c r="UBI97" s="787">
        <f t="shared" si="258"/>
        <v>0</v>
      </c>
      <c r="UBJ97" s="787">
        <f t="shared" si="258"/>
        <v>0</v>
      </c>
      <c r="UBK97" s="787">
        <f t="shared" si="258"/>
        <v>0</v>
      </c>
      <c r="UBL97" s="787">
        <f t="shared" si="258"/>
        <v>0</v>
      </c>
      <c r="UBM97" s="787">
        <f t="shared" si="258"/>
        <v>0</v>
      </c>
      <c r="UBN97" s="787">
        <f t="shared" si="258"/>
        <v>0</v>
      </c>
      <c r="UBO97" s="787">
        <f t="shared" si="258"/>
        <v>0</v>
      </c>
      <c r="UBP97" s="787">
        <f t="shared" si="258"/>
        <v>0</v>
      </c>
      <c r="UBQ97" s="787">
        <f t="shared" si="258"/>
        <v>0</v>
      </c>
      <c r="UBR97" s="787">
        <f t="shared" si="258"/>
        <v>0</v>
      </c>
      <c r="UBS97" s="787">
        <f t="shared" si="258"/>
        <v>0</v>
      </c>
      <c r="UBT97" s="787">
        <f t="shared" si="258"/>
        <v>0</v>
      </c>
      <c r="UBU97" s="787">
        <f t="shared" si="258"/>
        <v>0</v>
      </c>
      <c r="UBV97" s="787">
        <f t="shared" si="258"/>
        <v>0</v>
      </c>
      <c r="UBW97" s="787">
        <f t="shared" si="258"/>
        <v>0</v>
      </c>
      <c r="UBX97" s="787">
        <f t="shared" si="258"/>
        <v>0</v>
      </c>
      <c r="UBY97" s="787">
        <f t="shared" si="258"/>
        <v>0</v>
      </c>
      <c r="UBZ97" s="787">
        <f t="shared" si="258"/>
        <v>0</v>
      </c>
      <c r="UCA97" s="787">
        <f t="shared" si="258"/>
        <v>0</v>
      </c>
      <c r="UCB97" s="787">
        <f t="shared" si="258"/>
        <v>0</v>
      </c>
      <c r="UCC97" s="787">
        <f t="shared" si="258"/>
        <v>0</v>
      </c>
      <c r="UCD97" s="787">
        <f t="shared" ref="UCD97:UEO97" si="259">SUM(UCD96+UCD98)</f>
        <v>0</v>
      </c>
      <c r="UCE97" s="787">
        <f t="shared" si="259"/>
        <v>0</v>
      </c>
      <c r="UCF97" s="787">
        <f t="shared" si="259"/>
        <v>0</v>
      </c>
      <c r="UCG97" s="787">
        <f t="shared" si="259"/>
        <v>0</v>
      </c>
      <c r="UCH97" s="787">
        <f t="shared" si="259"/>
        <v>0</v>
      </c>
      <c r="UCI97" s="787">
        <f t="shared" si="259"/>
        <v>0</v>
      </c>
      <c r="UCJ97" s="787">
        <f t="shared" si="259"/>
        <v>0</v>
      </c>
      <c r="UCK97" s="787">
        <f t="shared" si="259"/>
        <v>0</v>
      </c>
      <c r="UCL97" s="787">
        <f t="shared" si="259"/>
        <v>0</v>
      </c>
      <c r="UCM97" s="787">
        <f t="shared" si="259"/>
        <v>0</v>
      </c>
      <c r="UCN97" s="787">
        <f t="shared" si="259"/>
        <v>0</v>
      </c>
      <c r="UCO97" s="787">
        <f t="shared" si="259"/>
        <v>0</v>
      </c>
      <c r="UCP97" s="787">
        <f t="shared" si="259"/>
        <v>0</v>
      </c>
      <c r="UCQ97" s="787">
        <f t="shared" si="259"/>
        <v>0</v>
      </c>
      <c r="UCR97" s="787">
        <f t="shared" si="259"/>
        <v>0</v>
      </c>
      <c r="UCS97" s="787">
        <f t="shared" si="259"/>
        <v>0</v>
      </c>
      <c r="UCT97" s="787">
        <f t="shared" si="259"/>
        <v>0</v>
      </c>
      <c r="UCU97" s="787">
        <f t="shared" si="259"/>
        <v>0</v>
      </c>
      <c r="UCV97" s="787">
        <f t="shared" si="259"/>
        <v>0</v>
      </c>
      <c r="UCW97" s="787">
        <f t="shared" si="259"/>
        <v>0</v>
      </c>
      <c r="UCX97" s="787">
        <f t="shared" si="259"/>
        <v>0</v>
      </c>
      <c r="UCY97" s="787">
        <f t="shared" si="259"/>
        <v>0</v>
      </c>
      <c r="UCZ97" s="787">
        <f t="shared" si="259"/>
        <v>0</v>
      </c>
      <c r="UDA97" s="787">
        <f t="shared" si="259"/>
        <v>0</v>
      </c>
      <c r="UDB97" s="787">
        <f t="shared" si="259"/>
        <v>0</v>
      </c>
      <c r="UDC97" s="787">
        <f t="shared" si="259"/>
        <v>0</v>
      </c>
      <c r="UDD97" s="787">
        <f t="shared" si="259"/>
        <v>0</v>
      </c>
      <c r="UDE97" s="787">
        <f t="shared" si="259"/>
        <v>0</v>
      </c>
      <c r="UDF97" s="787">
        <f t="shared" si="259"/>
        <v>0</v>
      </c>
      <c r="UDG97" s="787">
        <f t="shared" si="259"/>
        <v>0</v>
      </c>
      <c r="UDH97" s="787">
        <f t="shared" si="259"/>
        <v>0</v>
      </c>
      <c r="UDI97" s="787">
        <f t="shared" si="259"/>
        <v>0</v>
      </c>
      <c r="UDJ97" s="787">
        <f t="shared" si="259"/>
        <v>0</v>
      </c>
      <c r="UDK97" s="787">
        <f t="shared" si="259"/>
        <v>0</v>
      </c>
      <c r="UDL97" s="787">
        <f t="shared" si="259"/>
        <v>0</v>
      </c>
      <c r="UDM97" s="787">
        <f t="shared" si="259"/>
        <v>0</v>
      </c>
      <c r="UDN97" s="787">
        <f t="shared" si="259"/>
        <v>0</v>
      </c>
      <c r="UDO97" s="787">
        <f t="shared" si="259"/>
        <v>0</v>
      </c>
      <c r="UDP97" s="787">
        <f t="shared" si="259"/>
        <v>0</v>
      </c>
      <c r="UDQ97" s="787">
        <f t="shared" si="259"/>
        <v>0</v>
      </c>
      <c r="UDR97" s="787">
        <f t="shared" si="259"/>
        <v>0</v>
      </c>
      <c r="UDS97" s="787">
        <f t="shared" si="259"/>
        <v>0</v>
      </c>
      <c r="UDT97" s="787">
        <f t="shared" si="259"/>
        <v>0</v>
      </c>
      <c r="UDU97" s="787">
        <f t="shared" si="259"/>
        <v>0</v>
      </c>
      <c r="UDV97" s="787">
        <f t="shared" si="259"/>
        <v>0</v>
      </c>
      <c r="UDW97" s="787">
        <f t="shared" si="259"/>
        <v>0</v>
      </c>
      <c r="UDX97" s="787">
        <f t="shared" si="259"/>
        <v>0</v>
      </c>
      <c r="UDY97" s="787">
        <f t="shared" si="259"/>
        <v>0</v>
      </c>
      <c r="UDZ97" s="787">
        <f t="shared" si="259"/>
        <v>0</v>
      </c>
      <c r="UEA97" s="787">
        <f t="shared" si="259"/>
        <v>0</v>
      </c>
      <c r="UEB97" s="787">
        <f t="shared" si="259"/>
        <v>0</v>
      </c>
      <c r="UEC97" s="787">
        <f t="shared" si="259"/>
        <v>0</v>
      </c>
      <c r="UED97" s="787">
        <f t="shared" si="259"/>
        <v>0</v>
      </c>
      <c r="UEE97" s="787">
        <f t="shared" si="259"/>
        <v>0</v>
      </c>
      <c r="UEF97" s="787">
        <f t="shared" si="259"/>
        <v>0</v>
      </c>
      <c r="UEG97" s="787">
        <f t="shared" si="259"/>
        <v>0</v>
      </c>
      <c r="UEH97" s="787">
        <f t="shared" si="259"/>
        <v>0</v>
      </c>
      <c r="UEI97" s="787">
        <f t="shared" si="259"/>
        <v>0</v>
      </c>
      <c r="UEJ97" s="787">
        <f t="shared" si="259"/>
        <v>0</v>
      </c>
      <c r="UEK97" s="787">
        <f t="shared" si="259"/>
        <v>0</v>
      </c>
      <c r="UEL97" s="787">
        <f t="shared" si="259"/>
        <v>0</v>
      </c>
      <c r="UEM97" s="787">
        <f t="shared" si="259"/>
        <v>0</v>
      </c>
      <c r="UEN97" s="787">
        <f t="shared" si="259"/>
        <v>0</v>
      </c>
      <c r="UEO97" s="787">
        <f t="shared" si="259"/>
        <v>0</v>
      </c>
      <c r="UEP97" s="787">
        <f t="shared" ref="UEP97:UHA97" si="260">SUM(UEP96+UEP98)</f>
        <v>0</v>
      </c>
      <c r="UEQ97" s="787">
        <f t="shared" si="260"/>
        <v>0</v>
      </c>
      <c r="UER97" s="787">
        <f t="shared" si="260"/>
        <v>0</v>
      </c>
      <c r="UES97" s="787">
        <f t="shared" si="260"/>
        <v>0</v>
      </c>
      <c r="UET97" s="787">
        <f t="shared" si="260"/>
        <v>0</v>
      </c>
      <c r="UEU97" s="787">
        <f t="shared" si="260"/>
        <v>0</v>
      </c>
      <c r="UEV97" s="787">
        <f t="shared" si="260"/>
        <v>0</v>
      </c>
      <c r="UEW97" s="787">
        <f t="shared" si="260"/>
        <v>0</v>
      </c>
      <c r="UEX97" s="787">
        <f t="shared" si="260"/>
        <v>0</v>
      </c>
      <c r="UEY97" s="787">
        <f t="shared" si="260"/>
        <v>0</v>
      </c>
      <c r="UEZ97" s="787">
        <f t="shared" si="260"/>
        <v>0</v>
      </c>
      <c r="UFA97" s="787">
        <f t="shared" si="260"/>
        <v>0</v>
      </c>
      <c r="UFB97" s="787">
        <f t="shared" si="260"/>
        <v>0</v>
      </c>
      <c r="UFC97" s="787">
        <f t="shared" si="260"/>
        <v>0</v>
      </c>
      <c r="UFD97" s="787">
        <f t="shared" si="260"/>
        <v>0</v>
      </c>
      <c r="UFE97" s="787">
        <f t="shared" si="260"/>
        <v>0</v>
      </c>
      <c r="UFF97" s="787">
        <f t="shared" si="260"/>
        <v>0</v>
      </c>
      <c r="UFG97" s="787">
        <f t="shared" si="260"/>
        <v>0</v>
      </c>
      <c r="UFH97" s="787">
        <f t="shared" si="260"/>
        <v>0</v>
      </c>
      <c r="UFI97" s="787">
        <f t="shared" si="260"/>
        <v>0</v>
      </c>
      <c r="UFJ97" s="787">
        <f t="shared" si="260"/>
        <v>0</v>
      </c>
      <c r="UFK97" s="787">
        <f t="shared" si="260"/>
        <v>0</v>
      </c>
      <c r="UFL97" s="787">
        <f t="shared" si="260"/>
        <v>0</v>
      </c>
      <c r="UFM97" s="787">
        <f t="shared" si="260"/>
        <v>0</v>
      </c>
      <c r="UFN97" s="787">
        <f t="shared" si="260"/>
        <v>0</v>
      </c>
      <c r="UFO97" s="787">
        <f t="shared" si="260"/>
        <v>0</v>
      </c>
      <c r="UFP97" s="787">
        <f t="shared" si="260"/>
        <v>0</v>
      </c>
      <c r="UFQ97" s="787">
        <f t="shared" si="260"/>
        <v>0</v>
      </c>
      <c r="UFR97" s="787">
        <f t="shared" si="260"/>
        <v>0</v>
      </c>
      <c r="UFS97" s="787">
        <f t="shared" si="260"/>
        <v>0</v>
      </c>
      <c r="UFT97" s="787">
        <f t="shared" si="260"/>
        <v>0</v>
      </c>
      <c r="UFU97" s="787">
        <f t="shared" si="260"/>
        <v>0</v>
      </c>
      <c r="UFV97" s="787">
        <f t="shared" si="260"/>
        <v>0</v>
      </c>
      <c r="UFW97" s="787">
        <f t="shared" si="260"/>
        <v>0</v>
      </c>
      <c r="UFX97" s="787">
        <f t="shared" si="260"/>
        <v>0</v>
      </c>
      <c r="UFY97" s="787">
        <f t="shared" si="260"/>
        <v>0</v>
      </c>
      <c r="UFZ97" s="787">
        <f t="shared" si="260"/>
        <v>0</v>
      </c>
      <c r="UGA97" s="787">
        <f t="shared" si="260"/>
        <v>0</v>
      </c>
      <c r="UGB97" s="787">
        <f t="shared" si="260"/>
        <v>0</v>
      </c>
      <c r="UGC97" s="787">
        <f t="shared" si="260"/>
        <v>0</v>
      </c>
      <c r="UGD97" s="787">
        <f t="shared" si="260"/>
        <v>0</v>
      </c>
      <c r="UGE97" s="787">
        <f t="shared" si="260"/>
        <v>0</v>
      </c>
      <c r="UGF97" s="787">
        <f t="shared" si="260"/>
        <v>0</v>
      </c>
      <c r="UGG97" s="787">
        <f t="shared" si="260"/>
        <v>0</v>
      </c>
      <c r="UGH97" s="787">
        <f t="shared" si="260"/>
        <v>0</v>
      </c>
      <c r="UGI97" s="787">
        <f t="shared" si="260"/>
        <v>0</v>
      </c>
      <c r="UGJ97" s="787">
        <f t="shared" si="260"/>
        <v>0</v>
      </c>
      <c r="UGK97" s="787">
        <f t="shared" si="260"/>
        <v>0</v>
      </c>
      <c r="UGL97" s="787">
        <f t="shared" si="260"/>
        <v>0</v>
      </c>
      <c r="UGM97" s="787">
        <f t="shared" si="260"/>
        <v>0</v>
      </c>
      <c r="UGN97" s="787">
        <f t="shared" si="260"/>
        <v>0</v>
      </c>
      <c r="UGO97" s="787">
        <f t="shared" si="260"/>
        <v>0</v>
      </c>
      <c r="UGP97" s="787">
        <f t="shared" si="260"/>
        <v>0</v>
      </c>
      <c r="UGQ97" s="787">
        <f t="shared" si="260"/>
        <v>0</v>
      </c>
      <c r="UGR97" s="787">
        <f t="shared" si="260"/>
        <v>0</v>
      </c>
      <c r="UGS97" s="787">
        <f t="shared" si="260"/>
        <v>0</v>
      </c>
      <c r="UGT97" s="787">
        <f t="shared" si="260"/>
        <v>0</v>
      </c>
      <c r="UGU97" s="787">
        <f t="shared" si="260"/>
        <v>0</v>
      </c>
      <c r="UGV97" s="787">
        <f t="shared" si="260"/>
        <v>0</v>
      </c>
      <c r="UGW97" s="787">
        <f t="shared" si="260"/>
        <v>0</v>
      </c>
      <c r="UGX97" s="787">
        <f t="shared" si="260"/>
        <v>0</v>
      </c>
      <c r="UGY97" s="787">
        <f t="shared" si="260"/>
        <v>0</v>
      </c>
      <c r="UGZ97" s="787">
        <f t="shared" si="260"/>
        <v>0</v>
      </c>
      <c r="UHA97" s="787">
        <f t="shared" si="260"/>
        <v>0</v>
      </c>
      <c r="UHB97" s="787">
        <f t="shared" ref="UHB97:UJM97" si="261">SUM(UHB96+UHB98)</f>
        <v>0</v>
      </c>
      <c r="UHC97" s="787">
        <f t="shared" si="261"/>
        <v>0</v>
      </c>
      <c r="UHD97" s="787">
        <f t="shared" si="261"/>
        <v>0</v>
      </c>
      <c r="UHE97" s="787">
        <f t="shared" si="261"/>
        <v>0</v>
      </c>
      <c r="UHF97" s="787">
        <f t="shared" si="261"/>
        <v>0</v>
      </c>
      <c r="UHG97" s="787">
        <f t="shared" si="261"/>
        <v>0</v>
      </c>
      <c r="UHH97" s="787">
        <f t="shared" si="261"/>
        <v>0</v>
      </c>
      <c r="UHI97" s="787">
        <f t="shared" si="261"/>
        <v>0</v>
      </c>
      <c r="UHJ97" s="787">
        <f t="shared" si="261"/>
        <v>0</v>
      </c>
      <c r="UHK97" s="787">
        <f t="shared" si="261"/>
        <v>0</v>
      </c>
      <c r="UHL97" s="787">
        <f t="shared" si="261"/>
        <v>0</v>
      </c>
      <c r="UHM97" s="787">
        <f t="shared" si="261"/>
        <v>0</v>
      </c>
      <c r="UHN97" s="787">
        <f t="shared" si="261"/>
        <v>0</v>
      </c>
      <c r="UHO97" s="787">
        <f t="shared" si="261"/>
        <v>0</v>
      </c>
      <c r="UHP97" s="787">
        <f t="shared" si="261"/>
        <v>0</v>
      </c>
      <c r="UHQ97" s="787">
        <f t="shared" si="261"/>
        <v>0</v>
      </c>
      <c r="UHR97" s="787">
        <f t="shared" si="261"/>
        <v>0</v>
      </c>
      <c r="UHS97" s="787">
        <f t="shared" si="261"/>
        <v>0</v>
      </c>
      <c r="UHT97" s="787">
        <f t="shared" si="261"/>
        <v>0</v>
      </c>
      <c r="UHU97" s="787">
        <f t="shared" si="261"/>
        <v>0</v>
      </c>
      <c r="UHV97" s="787">
        <f t="shared" si="261"/>
        <v>0</v>
      </c>
      <c r="UHW97" s="787">
        <f t="shared" si="261"/>
        <v>0</v>
      </c>
      <c r="UHX97" s="787">
        <f t="shared" si="261"/>
        <v>0</v>
      </c>
      <c r="UHY97" s="787">
        <f t="shared" si="261"/>
        <v>0</v>
      </c>
      <c r="UHZ97" s="787">
        <f t="shared" si="261"/>
        <v>0</v>
      </c>
      <c r="UIA97" s="787">
        <f t="shared" si="261"/>
        <v>0</v>
      </c>
      <c r="UIB97" s="787">
        <f t="shared" si="261"/>
        <v>0</v>
      </c>
      <c r="UIC97" s="787">
        <f t="shared" si="261"/>
        <v>0</v>
      </c>
      <c r="UID97" s="787">
        <f t="shared" si="261"/>
        <v>0</v>
      </c>
      <c r="UIE97" s="787">
        <f t="shared" si="261"/>
        <v>0</v>
      </c>
      <c r="UIF97" s="787">
        <f t="shared" si="261"/>
        <v>0</v>
      </c>
      <c r="UIG97" s="787">
        <f t="shared" si="261"/>
        <v>0</v>
      </c>
      <c r="UIH97" s="787">
        <f t="shared" si="261"/>
        <v>0</v>
      </c>
      <c r="UII97" s="787">
        <f t="shared" si="261"/>
        <v>0</v>
      </c>
      <c r="UIJ97" s="787">
        <f t="shared" si="261"/>
        <v>0</v>
      </c>
      <c r="UIK97" s="787">
        <f t="shared" si="261"/>
        <v>0</v>
      </c>
      <c r="UIL97" s="787">
        <f t="shared" si="261"/>
        <v>0</v>
      </c>
      <c r="UIM97" s="787">
        <f t="shared" si="261"/>
        <v>0</v>
      </c>
      <c r="UIN97" s="787">
        <f t="shared" si="261"/>
        <v>0</v>
      </c>
      <c r="UIO97" s="787">
        <f t="shared" si="261"/>
        <v>0</v>
      </c>
      <c r="UIP97" s="787">
        <f t="shared" si="261"/>
        <v>0</v>
      </c>
      <c r="UIQ97" s="787">
        <f t="shared" si="261"/>
        <v>0</v>
      </c>
      <c r="UIR97" s="787">
        <f t="shared" si="261"/>
        <v>0</v>
      </c>
      <c r="UIS97" s="787">
        <f t="shared" si="261"/>
        <v>0</v>
      </c>
      <c r="UIT97" s="787">
        <f t="shared" si="261"/>
        <v>0</v>
      </c>
      <c r="UIU97" s="787">
        <f t="shared" si="261"/>
        <v>0</v>
      </c>
      <c r="UIV97" s="787">
        <f t="shared" si="261"/>
        <v>0</v>
      </c>
      <c r="UIW97" s="787">
        <f t="shared" si="261"/>
        <v>0</v>
      </c>
      <c r="UIX97" s="787">
        <f t="shared" si="261"/>
        <v>0</v>
      </c>
      <c r="UIY97" s="787">
        <f t="shared" si="261"/>
        <v>0</v>
      </c>
      <c r="UIZ97" s="787">
        <f t="shared" si="261"/>
        <v>0</v>
      </c>
      <c r="UJA97" s="787">
        <f t="shared" si="261"/>
        <v>0</v>
      </c>
      <c r="UJB97" s="787">
        <f t="shared" si="261"/>
        <v>0</v>
      </c>
      <c r="UJC97" s="787">
        <f t="shared" si="261"/>
        <v>0</v>
      </c>
      <c r="UJD97" s="787">
        <f t="shared" si="261"/>
        <v>0</v>
      </c>
      <c r="UJE97" s="787">
        <f t="shared" si="261"/>
        <v>0</v>
      </c>
      <c r="UJF97" s="787">
        <f t="shared" si="261"/>
        <v>0</v>
      </c>
      <c r="UJG97" s="787">
        <f t="shared" si="261"/>
        <v>0</v>
      </c>
      <c r="UJH97" s="787">
        <f t="shared" si="261"/>
        <v>0</v>
      </c>
      <c r="UJI97" s="787">
        <f t="shared" si="261"/>
        <v>0</v>
      </c>
      <c r="UJJ97" s="787">
        <f t="shared" si="261"/>
        <v>0</v>
      </c>
      <c r="UJK97" s="787">
        <f t="shared" si="261"/>
        <v>0</v>
      </c>
      <c r="UJL97" s="787">
        <f t="shared" si="261"/>
        <v>0</v>
      </c>
      <c r="UJM97" s="787">
        <f t="shared" si="261"/>
        <v>0</v>
      </c>
      <c r="UJN97" s="787">
        <f t="shared" ref="UJN97:ULY97" si="262">SUM(UJN96+UJN98)</f>
        <v>0</v>
      </c>
      <c r="UJO97" s="787">
        <f t="shared" si="262"/>
        <v>0</v>
      </c>
      <c r="UJP97" s="787">
        <f t="shared" si="262"/>
        <v>0</v>
      </c>
      <c r="UJQ97" s="787">
        <f t="shared" si="262"/>
        <v>0</v>
      </c>
      <c r="UJR97" s="787">
        <f t="shared" si="262"/>
        <v>0</v>
      </c>
      <c r="UJS97" s="787">
        <f t="shared" si="262"/>
        <v>0</v>
      </c>
      <c r="UJT97" s="787">
        <f t="shared" si="262"/>
        <v>0</v>
      </c>
      <c r="UJU97" s="787">
        <f t="shared" si="262"/>
        <v>0</v>
      </c>
      <c r="UJV97" s="787">
        <f t="shared" si="262"/>
        <v>0</v>
      </c>
      <c r="UJW97" s="787">
        <f t="shared" si="262"/>
        <v>0</v>
      </c>
      <c r="UJX97" s="787">
        <f t="shared" si="262"/>
        <v>0</v>
      </c>
      <c r="UJY97" s="787">
        <f t="shared" si="262"/>
        <v>0</v>
      </c>
      <c r="UJZ97" s="787">
        <f t="shared" si="262"/>
        <v>0</v>
      </c>
      <c r="UKA97" s="787">
        <f t="shared" si="262"/>
        <v>0</v>
      </c>
      <c r="UKB97" s="787">
        <f t="shared" si="262"/>
        <v>0</v>
      </c>
      <c r="UKC97" s="787">
        <f t="shared" si="262"/>
        <v>0</v>
      </c>
      <c r="UKD97" s="787">
        <f t="shared" si="262"/>
        <v>0</v>
      </c>
      <c r="UKE97" s="787">
        <f t="shared" si="262"/>
        <v>0</v>
      </c>
      <c r="UKF97" s="787">
        <f t="shared" si="262"/>
        <v>0</v>
      </c>
      <c r="UKG97" s="787">
        <f t="shared" si="262"/>
        <v>0</v>
      </c>
      <c r="UKH97" s="787">
        <f t="shared" si="262"/>
        <v>0</v>
      </c>
      <c r="UKI97" s="787">
        <f t="shared" si="262"/>
        <v>0</v>
      </c>
      <c r="UKJ97" s="787">
        <f t="shared" si="262"/>
        <v>0</v>
      </c>
      <c r="UKK97" s="787">
        <f t="shared" si="262"/>
        <v>0</v>
      </c>
      <c r="UKL97" s="787">
        <f t="shared" si="262"/>
        <v>0</v>
      </c>
      <c r="UKM97" s="787">
        <f t="shared" si="262"/>
        <v>0</v>
      </c>
      <c r="UKN97" s="787">
        <f t="shared" si="262"/>
        <v>0</v>
      </c>
      <c r="UKO97" s="787">
        <f t="shared" si="262"/>
        <v>0</v>
      </c>
      <c r="UKP97" s="787">
        <f t="shared" si="262"/>
        <v>0</v>
      </c>
      <c r="UKQ97" s="787">
        <f t="shared" si="262"/>
        <v>0</v>
      </c>
      <c r="UKR97" s="787">
        <f t="shared" si="262"/>
        <v>0</v>
      </c>
      <c r="UKS97" s="787">
        <f t="shared" si="262"/>
        <v>0</v>
      </c>
      <c r="UKT97" s="787">
        <f t="shared" si="262"/>
        <v>0</v>
      </c>
      <c r="UKU97" s="787">
        <f t="shared" si="262"/>
        <v>0</v>
      </c>
      <c r="UKV97" s="787">
        <f t="shared" si="262"/>
        <v>0</v>
      </c>
      <c r="UKW97" s="787">
        <f t="shared" si="262"/>
        <v>0</v>
      </c>
      <c r="UKX97" s="787">
        <f t="shared" si="262"/>
        <v>0</v>
      </c>
      <c r="UKY97" s="787">
        <f t="shared" si="262"/>
        <v>0</v>
      </c>
      <c r="UKZ97" s="787">
        <f t="shared" si="262"/>
        <v>0</v>
      </c>
      <c r="ULA97" s="787">
        <f t="shared" si="262"/>
        <v>0</v>
      </c>
      <c r="ULB97" s="787">
        <f t="shared" si="262"/>
        <v>0</v>
      </c>
      <c r="ULC97" s="787">
        <f t="shared" si="262"/>
        <v>0</v>
      </c>
      <c r="ULD97" s="787">
        <f t="shared" si="262"/>
        <v>0</v>
      </c>
      <c r="ULE97" s="787">
        <f t="shared" si="262"/>
        <v>0</v>
      </c>
      <c r="ULF97" s="787">
        <f t="shared" si="262"/>
        <v>0</v>
      </c>
      <c r="ULG97" s="787">
        <f t="shared" si="262"/>
        <v>0</v>
      </c>
      <c r="ULH97" s="787">
        <f t="shared" si="262"/>
        <v>0</v>
      </c>
      <c r="ULI97" s="787">
        <f t="shared" si="262"/>
        <v>0</v>
      </c>
      <c r="ULJ97" s="787">
        <f t="shared" si="262"/>
        <v>0</v>
      </c>
      <c r="ULK97" s="787">
        <f t="shared" si="262"/>
        <v>0</v>
      </c>
      <c r="ULL97" s="787">
        <f t="shared" si="262"/>
        <v>0</v>
      </c>
      <c r="ULM97" s="787">
        <f t="shared" si="262"/>
        <v>0</v>
      </c>
      <c r="ULN97" s="787">
        <f t="shared" si="262"/>
        <v>0</v>
      </c>
      <c r="ULO97" s="787">
        <f t="shared" si="262"/>
        <v>0</v>
      </c>
      <c r="ULP97" s="787">
        <f t="shared" si="262"/>
        <v>0</v>
      </c>
      <c r="ULQ97" s="787">
        <f t="shared" si="262"/>
        <v>0</v>
      </c>
      <c r="ULR97" s="787">
        <f t="shared" si="262"/>
        <v>0</v>
      </c>
      <c r="ULS97" s="787">
        <f t="shared" si="262"/>
        <v>0</v>
      </c>
      <c r="ULT97" s="787">
        <f t="shared" si="262"/>
        <v>0</v>
      </c>
      <c r="ULU97" s="787">
        <f t="shared" si="262"/>
        <v>0</v>
      </c>
      <c r="ULV97" s="787">
        <f t="shared" si="262"/>
        <v>0</v>
      </c>
      <c r="ULW97" s="787">
        <f t="shared" si="262"/>
        <v>0</v>
      </c>
      <c r="ULX97" s="787">
        <f t="shared" si="262"/>
        <v>0</v>
      </c>
      <c r="ULY97" s="787">
        <f t="shared" si="262"/>
        <v>0</v>
      </c>
      <c r="ULZ97" s="787">
        <f t="shared" ref="ULZ97:UOK97" si="263">SUM(ULZ96+ULZ98)</f>
        <v>0</v>
      </c>
      <c r="UMA97" s="787">
        <f t="shared" si="263"/>
        <v>0</v>
      </c>
      <c r="UMB97" s="787">
        <f t="shared" si="263"/>
        <v>0</v>
      </c>
      <c r="UMC97" s="787">
        <f t="shared" si="263"/>
        <v>0</v>
      </c>
      <c r="UMD97" s="787">
        <f t="shared" si="263"/>
        <v>0</v>
      </c>
      <c r="UME97" s="787">
        <f t="shared" si="263"/>
        <v>0</v>
      </c>
      <c r="UMF97" s="787">
        <f t="shared" si="263"/>
        <v>0</v>
      </c>
      <c r="UMG97" s="787">
        <f t="shared" si="263"/>
        <v>0</v>
      </c>
      <c r="UMH97" s="787">
        <f t="shared" si="263"/>
        <v>0</v>
      </c>
      <c r="UMI97" s="787">
        <f t="shared" si="263"/>
        <v>0</v>
      </c>
      <c r="UMJ97" s="787">
        <f t="shared" si="263"/>
        <v>0</v>
      </c>
      <c r="UMK97" s="787">
        <f t="shared" si="263"/>
        <v>0</v>
      </c>
      <c r="UML97" s="787">
        <f t="shared" si="263"/>
        <v>0</v>
      </c>
      <c r="UMM97" s="787">
        <f t="shared" si="263"/>
        <v>0</v>
      </c>
      <c r="UMN97" s="787">
        <f t="shared" si="263"/>
        <v>0</v>
      </c>
      <c r="UMO97" s="787">
        <f t="shared" si="263"/>
        <v>0</v>
      </c>
      <c r="UMP97" s="787">
        <f t="shared" si="263"/>
        <v>0</v>
      </c>
      <c r="UMQ97" s="787">
        <f t="shared" si="263"/>
        <v>0</v>
      </c>
      <c r="UMR97" s="787">
        <f t="shared" si="263"/>
        <v>0</v>
      </c>
      <c r="UMS97" s="787">
        <f t="shared" si="263"/>
        <v>0</v>
      </c>
      <c r="UMT97" s="787">
        <f t="shared" si="263"/>
        <v>0</v>
      </c>
      <c r="UMU97" s="787">
        <f t="shared" si="263"/>
        <v>0</v>
      </c>
      <c r="UMV97" s="787">
        <f t="shared" si="263"/>
        <v>0</v>
      </c>
      <c r="UMW97" s="787">
        <f t="shared" si="263"/>
        <v>0</v>
      </c>
      <c r="UMX97" s="787">
        <f t="shared" si="263"/>
        <v>0</v>
      </c>
      <c r="UMY97" s="787">
        <f t="shared" si="263"/>
        <v>0</v>
      </c>
      <c r="UMZ97" s="787">
        <f t="shared" si="263"/>
        <v>0</v>
      </c>
      <c r="UNA97" s="787">
        <f t="shared" si="263"/>
        <v>0</v>
      </c>
      <c r="UNB97" s="787">
        <f t="shared" si="263"/>
        <v>0</v>
      </c>
      <c r="UNC97" s="787">
        <f t="shared" si="263"/>
        <v>0</v>
      </c>
      <c r="UND97" s="787">
        <f t="shared" si="263"/>
        <v>0</v>
      </c>
      <c r="UNE97" s="787">
        <f t="shared" si="263"/>
        <v>0</v>
      </c>
      <c r="UNF97" s="787">
        <f t="shared" si="263"/>
        <v>0</v>
      </c>
      <c r="UNG97" s="787">
        <f t="shared" si="263"/>
        <v>0</v>
      </c>
      <c r="UNH97" s="787">
        <f t="shared" si="263"/>
        <v>0</v>
      </c>
      <c r="UNI97" s="787">
        <f t="shared" si="263"/>
        <v>0</v>
      </c>
      <c r="UNJ97" s="787">
        <f t="shared" si="263"/>
        <v>0</v>
      </c>
      <c r="UNK97" s="787">
        <f t="shared" si="263"/>
        <v>0</v>
      </c>
      <c r="UNL97" s="787">
        <f t="shared" si="263"/>
        <v>0</v>
      </c>
      <c r="UNM97" s="787">
        <f t="shared" si="263"/>
        <v>0</v>
      </c>
      <c r="UNN97" s="787">
        <f t="shared" si="263"/>
        <v>0</v>
      </c>
      <c r="UNO97" s="787">
        <f t="shared" si="263"/>
        <v>0</v>
      </c>
      <c r="UNP97" s="787">
        <f t="shared" si="263"/>
        <v>0</v>
      </c>
      <c r="UNQ97" s="787">
        <f t="shared" si="263"/>
        <v>0</v>
      </c>
      <c r="UNR97" s="787">
        <f t="shared" si="263"/>
        <v>0</v>
      </c>
      <c r="UNS97" s="787">
        <f t="shared" si="263"/>
        <v>0</v>
      </c>
      <c r="UNT97" s="787">
        <f t="shared" si="263"/>
        <v>0</v>
      </c>
      <c r="UNU97" s="787">
        <f t="shared" si="263"/>
        <v>0</v>
      </c>
      <c r="UNV97" s="787">
        <f t="shared" si="263"/>
        <v>0</v>
      </c>
      <c r="UNW97" s="787">
        <f t="shared" si="263"/>
        <v>0</v>
      </c>
      <c r="UNX97" s="787">
        <f t="shared" si="263"/>
        <v>0</v>
      </c>
      <c r="UNY97" s="787">
        <f t="shared" si="263"/>
        <v>0</v>
      </c>
      <c r="UNZ97" s="787">
        <f t="shared" si="263"/>
        <v>0</v>
      </c>
      <c r="UOA97" s="787">
        <f t="shared" si="263"/>
        <v>0</v>
      </c>
      <c r="UOB97" s="787">
        <f t="shared" si="263"/>
        <v>0</v>
      </c>
      <c r="UOC97" s="787">
        <f t="shared" si="263"/>
        <v>0</v>
      </c>
      <c r="UOD97" s="787">
        <f t="shared" si="263"/>
        <v>0</v>
      </c>
      <c r="UOE97" s="787">
        <f t="shared" si="263"/>
        <v>0</v>
      </c>
      <c r="UOF97" s="787">
        <f t="shared" si="263"/>
        <v>0</v>
      </c>
      <c r="UOG97" s="787">
        <f t="shared" si="263"/>
        <v>0</v>
      </c>
      <c r="UOH97" s="787">
        <f t="shared" si="263"/>
        <v>0</v>
      </c>
      <c r="UOI97" s="787">
        <f t="shared" si="263"/>
        <v>0</v>
      </c>
      <c r="UOJ97" s="787">
        <f t="shared" si="263"/>
        <v>0</v>
      </c>
      <c r="UOK97" s="787">
        <f t="shared" si="263"/>
        <v>0</v>
      </c>
      <c r="UOL97" s="787">
        <f t="shared" ref="UOL97:UQW97" si="264">SUM(UOL96+UOL98)</f>
        <v>0</v>
      </c>
      <c r="UOM97" s="787">
        <f t="shared" si="264"/>
        <v>0</v>
      </c>
      <c r="UON97" s="787">
        <f t="shared" si="264"/>
        <v>0</v>
      </c>
      <c r="UOO97" s="787">
        <f t="shared" si="264"/>
        <v>0</v>
      </c>
      <c r="UOP97" s="787">
        <f t="shared" si="264"/>
        <v>0</v>
      </c>
      <c r="UOQ97" s="787">
        <f t="shared" si="264"/>
        <v>0</v>
      </c>
      <c r="UOR97" s="787">
        <f t="shared" si="264"/>
        <v>0</v>
      </c>
      <c r="UOS97" s="787">
        <f t="shared" si="264"/>
        <v>0</v>
      </c>
      <c r="UOT97" s="787">
        <f t="shared" si="264"/>
        <v>0</v>
      </c>
      <c r="UOU97" s="787">
        <f t="shared" si="264"/>
        <v>0</v>
      </c>
      <c r="UOV97" s="787">
        <f t="shared" si="264"/>
        <v>0</v>
      </c>
      <c r="UOW97" s="787">
        <f t="shared" si="264"/>
        <v>0</v>
      </c>
      <c r="UOX97" s="787">
        <f t="shared" si="264"/>
        <v>0</v>
      </c>
      <c r="UOY97" s="787">
        <f t="shared" si="264"/>
        <v>0</v>
      </c>
      <c r="UOZ97" s="787">
        <f t="shared" si="264"/>
        <v>0</v>
      </c>
      <c r="UPA97" s="787">
        <f t="shared" si="264"/>
        <v>0</v>
      </c>
      <c r="UPB97" s="787">
        <f t="shared" si="264"/>
        <v>0</v>
      </c>
      <c r="UPC97" s="787">
        <f t="shared" si="264"/>
        <v>0</v>
      </c>
      <c r="UPD97" s="787">
        <f t="shared" si="264"/>
        <v>0</v>
      </c>
      <c r="UPE97" s="787">
        <f t="shared" si="264"/>
        <v>0</v>
      </c>
      <c r="UPF97" s="787">
        <f t="shared" si="264"/>
        <v>0</v>
      </c>
      <c r="UPG97" s="787">
        <f t="shared" si="264"/>
        <v>0</v>
      </c>
      <c r="UPH97" s="787">
        <f t="shared" si="264"/>
        <v>0</v>
      </c>
      <c r="UPI97" s="787">
        <f t="shared" si="264"/>
        <v>0</v>
      </c>
      <c r="UPJ97" s="787">
        <f t="shared" si="264"/>
        <v>0</v>
      </c>
      <c r="UPK97" s="787">
        <f t="shared" si="264"/>
        <v>0</v>
      </c>
      <c r="UPL97" s="787">
        <f t="shared" si="264"/>
        <v>0</v>
      </c>
      <c r="UPM97" s="787">
        <f t="shared" si="264"/>
        <v>0</v>
      </c>
      <c r="UPN97" s="787">
        <f t="shared" si="264"/>
        <v>0</v>
      </c>
      <c r="UPO97" s="787">
        <f t="shared" si="264"/>
        <v>0</v>
      </c>
      <c r="UPP97" s="787">
        <f t="shared" si="264"/>
        <v>0</v>
      </c>
      <c r="UPQ97" s="787">
        <f t="shared" si="264"/>
        <v>0</v>
      </c>
      <c r="UPR97" s="787">
        <f t="shared" si="264"/>
        <v>0</v>
      </c>
      <c r="UPS97" s="787">
        <f t="shared" si="264"/>
        <v>0</v>
      </c>
      <c r="UPT97" s="787">
        <f t="shared" si="264"/>
        <v>0</v>
      </c>
      <c r="UPU97" s="787">
        <f t="shared" si="264"/>
        <v>0</v>
      </c>
      <c r="UPV97" s="787">
        <f t="shared" si="264"/>
        <v>0</v>
      </c>
      <c r="UPW97" s="787">
        <f t="shared" si="264"/>
        <v>0</v>
      </c>
      <c r="UPX97" s="787">
        <f t="shared" si="264"/>
        <v>0</v>
      </c>
      <c r="UPY97" s="787">
        <f t="shared" si="264"/>
        <v>0</v>
      </c>
      <c r="UPZ97" s="787">
        <f t="shared" si="264"/>
        <v>0</v>
      </c>
      <c r="UQA97" s="787">
        <f t="shared" si="264"/>
        <v>0</v>
      </c>
      <c r="UQB97" s="787">
        <f t="shared" si="264"/>
        <v>0</v>
      </c>
      <c r="UQC97" s="787">
        <f t="shared" si="264"/>
        <v>0</v>
      </c>
      <c r="UQD97" s="787">
        <f t="shared" si="264"/>
        <v>0</v>
      </c>
      <c r="UQE97" s="787">
        <f t="shared" si="264"/>
        <v>0</v>
      </c>
      <c r="UQF97" s="787">
        <f t="shared" si="264"/>
        <v>0</v>
      </c>
      <c r="UQG97" s="787">
        <f t="shared" si="264"/>
        <v>0</v>
      </c>
      <c r="UQH97" s="787">
        <f t="shared" si="264"/>
        <v>0</v>
      </c>
      <c r="UQI97" s="787">
        <f t="shared" si="264"/>
        <v>0</v>
      </c>
      <c r="UQJ97" s="787">
        <f t="shared" si="264"/>
        <v>0</v>
      </c>
      <c r="UQK97" s="787">
        <f t="shared" si="264"/>
        <v>0</v>
      </c>
      <c r="UQL97" s="787">
        <f t="shared" si="264"/>
        <v>0</v>
      </c>
      <c r="UQM97" s="787">
        <f t="shared" si="264"/>
        <v>0</v>
      </c>
      <c r="UQN97" s="787">
        <f t="shared" si="264"/>
        <v>0</v>
      </c>
      <c r="UQO97" s="787">
        <f t="shared" si="264"/>
        <v>0</v>
      </c>
      <c r="UQP97" s="787">
        <f t="shared" si="264"/>
        <v>0</v>
      </c>
      <c r="UQQ97" s="787">
        <f t="shared" si="264"/>
        <v>0</v>
      </c>
      <c r="UQR97" s="787">
        <f t="shared" si="264"/>
        <v>0</v>
      </c>
      <c r="UQS97" s="787">
        <f t="shared" si="264"/>
        <v>0</v>
      </c>
      <c r="UQT97" s="787">
        <f t="shared" si="264"/>
        <v>0</v>
      </c>
      <c r="UQU97" s="787">
        <f t="shared" si="264"/>
        <v>0</v>
      </c>
      <c r="UQV97" s="787">
        <f t="shared" si="264"/>
        <v>0</v>
      </c>
      <c r="UQW97" s="787">
        <f t="shared" si="264"/>
        <v>0</v>
      </c>
      <c r="UQX97" s="787">
        <f t="shared" ref="UQX97:UTI97" si="265">SUM(UQX96+UQX98)</f>
        <v>0</v>
      </c>
      <c r="UQY97" s="787">
        <f t="shared" si="265"/>
        <v>0</v>
      </c>
      <c r="UQZ97" s="787">
        <f t="shared" si="265"/>
        <v>0</v>
      </c>
      <c r="URA97" s="787">
        <f t="shared" si="265"/>
        <v>0</v>
      </c>
      <c r="URB97" s="787">
        <f t="shared" si="265"/>
        <v>0</v>
      </c>
      <c r="URC97" s="787">
        <f t="shared" si="265"/>
        <v>0</v>
      </c>
      <c r="URD97" s="787">
        <f t="shared" si="265"/>
        <v>0</v>
      </c>
      <c r="URE97" s="787">
        <f t="shared" si="265"/>
        <v>0</v>
      </c>
      <c r="URF97" s="787">
        <f t="shared" si="265"/>
        <v>0</v>
      </c>
      <c r="URG97" s="787">
        <f t="shared" si="265"/>
        <v>0</v>
      </c>
      <c r="URH97" s="787">
        <f t="shared" si="265"/>
        <v>0</v>
      </c>
      <c r="URI97" s="787">
        <f t="shared" si="265"/>
        <v>0</v>
      </c>
      <c r="URJ97" s="787">
        <f t="shared" si="265"/>
        <v>0</v>
      </c>
      <c r="URK97" s="787">
        <f t="shared" si="265"/>
        <v>0</v>
      </c>
      <c r="URL97" s="787">
        <f t="shared" si="265"/>
        <v>0</v>
      </c>
      <c r="URM97" s="787">
        <f t="shared" si="265"/>
        <v>0</v>
      </c>
      <c r="URN97" s="787">
        <f t="shared" si="265"/>
        <v>0</v>
      </c>
      <c r="URO97" s="787">
        <f t="shared" si="265"/>
        <v>0</v>
      </c>
      <c r="URP97" s="787">
        <f t="shared" si="265"/>
        <v>0</v>
      </c>
      <c r="URQ97" s="787">
        <f t="shared" si="265"/>
        <v>0</v>
      </c>
      <c r="URR97" s="787">
        <f t="shared" si="265"/>
        <v>0</v>
      </c>
      <c r="URS97" s="787">
        <f t="shared" si="265"/>
        <v>0</v>
      </c>
      <c r="URT97" s="787">
        <f t="shared" si="265"/>
        <v>0</v>
      </c>
      <c r="URU97" s="787">
        <f t="shared" si="265"/>
        <v>0</v>
      </c>
      <c r="URV97" s="787">
        <f t="shared" si="265"/>
        <v>0</v>
      </c>
      <c r="URW97" s="787">
        <f t="shared" si="265"/>
        <v>0</v>
      </c>
      <c r="URX97" s="787">
        <f t="shared" si="265"/>
        <v>0</v>
      </c>
      <c r="URY97" s="787">
        <f t="shared" si="265"/>
        <v>0</v>
      </c>
      <c r="URZ97" s="787">
        <f t="shared" si="265"/>
        <v>0</v>
      </c>
      <c r="USA97" s="787">
        <f t="shared" si="265"/>
        <v>0</v>
      </c>
      <c r="USB97" s="787">
        <f t="shared" si="265"/>
        <v>0</v>
      </c>
      <c r="USC97" s="787">
        <f t="shared" si="265"/>
        <v>0</v>
      </c>
      <c r="USD97" s="787">
        <f t="shared" si="265"/>
        <v>0</v>
      </c>
      <c r="USE97" s="787">
        <f t="shared" si="265"/>
        <v>0</v>
      </c>
      <c r="USF97" s="787">
        <f t="shared" si="265"/>
        <v>0</v>
      </c>
      <c r="USG97" s="787">
        <f t="shared" si="265"/>
        <v>0</v>
      </c>
      <c r="USH97" s="787">
        <f t="shared" si="265"/>
        <v>0</v>
      </c>
      <c r="USI97" s="787">
        <f t="shared" si="265"/>
        <v>0</v>
      </c>
      <c r="USJ97" s="787">
        <f t="shared" si="265"/>
        <v>0</v>
      </c>
      <c r="USK97" s="787">
        <f t="shared" si="265"/>
        <v>0</v>
      </c>
      <c r="USL97" s="787">
        <f t="shared" si="265"/>
        <v>0</v>
      </c>
      <c r="USM97" s="787">
        <f t="shared" si="265"/>
        <v>0</v>
      </c>
      <c r="USN97" s="787">
        <f t="shared" si="265"/>
        <v>0</v>
      </c>
      <c r="USO97" s="787">
        <f t="shared" si="265"/>
        <v>0</v>
      </c>
      <c r="USP97" s="787">
        <f t="shared" si="265"/>
        <v>0</v>
      </c>
      <c r="USQ97" s="787">
        <f t="shared" si="265"/>
        <v>0</v>
      </c>
      <c r="USR97" s="787">
        <f t="shared" si="265"/>
        <v>0</v>
      </c>
      <c r="USS97" s="787">
        <f t="shared" si="265"/>
        <v>0</v>
      </c>
      <c r="UST97" s="787">
        <f t="shared" si="265"/>
        <v>0</v>
      </c>
      <c r="USU97" s="787">
        <f t="shared" si="265"/>
        <v>0</v>
      </c>
      <c r="USV97" s="787">
        <f t="shared" si="265"/>
        <v>0</v>
      </c>
      <c r="USW97" s="787">
        <f t="shared" si="265"/>
        <v>0</v>
      </c>
      <c r="USX97" s="787">
        <f t="shared" si="265"/>
        <v>0</v>
      </c>
      <c r="USY97" s="787">
        <f t="shared" si="265"/>
        <v>0</v>
      </c>
      <c r="USZ97" s="787">
        <f t="shared" si="265"/>
        <v>0</v>
      </c>
      <c r="UTA97" s="787">
        <f t="shared" si="265"/>
        <v>0</v>
      </c>
      <c r="UTB97" s="787">
        <f t="shared" si="265"/>
        <v>0</v>
      </c>
      <c r="UTC97" s="787">
        <f t="shared" si="265"/>
        <v>0</v>
      </c>
      <c r="UTD97" s="787">
        <f t="shared" si="265"/>
        <v>0</v>
      </c>
      <c r="UTE97" s="787">
        <f t="shared" si="265"/>
        <v>0</v>
      </c>
      <c r="UTF97" s="787">
        <f t="shared" si="265"/>
        <v>0</v>
      </c>
      <c r="UTG97" s="787">
        <f t="shared" si="265"/>
        <v>0</v>
      </c>
      <c r="UTH97" s="787">
        <f t="shared" si="265"/>
        <v>0</v>
      </c>
      <c r="UTI97" s="787">
        <f t="shared" si="265"/>
        <v>0</v>
      </c>
      <c r="UTJ97" s="787">
        <f t="shared" ref="UTJ97:UVU97" si="266">SUM(UTJ96+UTJ98)</f>
        <v>0</v>
      </c>
      <c r="UTK97" s="787">
        <f t="shared" si="266"/>
        <v>0</v>
      </c>
      <c r="UTL97" s="787">
        <f t="shared" si="266"/>
        <v>0</v>
      </c>
      <c r="UTM97" s="787">
        <f t="shared" si="266"/>
        <v>0</v>
      </c>
      <c r="UTN97" s="787">
        <f t="shared" si="266"/>
        <v>0</v>
      </c>
      <c r="UTO97" s="787">
        <f t="shared" si="266"/>
        <v>0</v>
      </c>
      <c r="UTP97" s="787">
        <f t="shared" si="266"/>
        <v>0</v>
      </c>
      <c r="UTQ97" s="787">
        <f t="shared" si="266"/>
        <v>0</v>
      </c>
      <c r="UTR97" s="787">
        <f t="shared" si="266"/>
        <v>0</v>
      </c>
      <c r="UTS97" s="787">
        <f t="shared" si="266"/>
        <v>0</v>
      </c>
      <c r="UTT97" s="787">
        <f t="shared" si="266"/>
        <v>0</v>
      </c>
      <c r="UTU97" s="787">
        <f t="shared" si="266"/>
        <v>0</v>
      </c>
      <c r="UTV97" s="787">
        <f t="shared" si="266"/>
        <v>0</v>
      </c>
      <c r="UTW97" s="787">
        <f t="shared" si="266"/>
        <v>0</v>
      </c>
      <c r="UTX97" s="787">
        <f t="shared" si="266"/>
        <v>0</v>
      </c>
      <c r="UTY97" s="787">
        <f t="shared" si="266"/>
        <v>0</v>
      </c>
      <c r="UTZ97" s="787">
        <f t="shared" si="266"/>
        <v>0</v>
      </c>
      <c r="UUA97" s="787">
        <f t="shared" si="266"/>
        <v>0</v>
      </c>
      <c r="UUB97" s="787">
        <f t="shared" si="266"/>
        <v>0</v>
      </c>
      <c r="UUC97" s="787">
        <f t="shared" si="266"/>
        <v>0</v>
      </c>
      <c r="UUD97" s="787">
        <f t="shared" si="266"/>
        <v>0</v>
      </c>
      <c r="UUE97" s="787">
        <f t="shared" si="266"/>
        <v>0</v>
      </c>
      <c r="UUF97" s="787">
        <f t="shared" si="266"/>
        <v>0</v>
      </c>
      <c r="UUG97" s="787">
        <f t="shared" si="266"/>
        <v>0</v>
      </c>
      <c r="UUH97" s="787">
        <f t="shared" si="266"/>
        <v>0</v>
      </c>
      <c r="UUI97" s="787">
        <f t="shared" si="266"/>
        <v>0</v>
      </c>
      <c r="UUJ97" s="787">
        <f t="shared" si="266"/>
        <v>0</v>
      </c>
      <c r="UUK97" s="787">
        <f t="shared" si="266"/>
        <v>0</v>
      </c>
      <c r="UUL97" s="787">
        <f t="shared" si="266"/>
        <v>0</v>
      </c>
      <c r="UUM97" s="787">
        <f t="shared" si="266"/>
        <v>0</v>
      </c>
      <c r="UUN97" s="787">
        <f t="shared" si="266"/>
        <v>0</v>
      </c>
      <c r="UUO97" s="787">
        <f t="shared" si="266"/>
        <v>0</v>
      </c>
      <c r="UUP97" s="787">
        <f t="shared" si="266"/>
        <v>0</v>
      </c>
      <c r="UUQ97" s="787">
        <f t="shared" si="266"/>
        <v>0</v>
      </c>
      <c r="UUR97" s="787">
        <f t="shared" si="266"/>
        <v>0</v>
      </c>
      <c r="UUS97" s="787">
        <f t="shared" si="266"/>
        <v>0</v>
      </c>
      <c r="UUT97" s="787">
        <f t="shared" si="266"/>
        <v>0</v>
      </c>
      <c r="UUU97" s="787">
        <f t="shared" si="266"/>
        <v>0</v>
      </c>
      <c r="UUV97" s="787">
        <f t="shared" si="266"/>
        <v>0</v>
      </c>
      <c r="UUW97" s="787">
        <f t="shared" si="266"/>
        <v>0</v>
      </c>
      <c r="UUX97" s="787">
        <f t="shared" si="266"/>
        <v>0</v>
      </c>
      <c r="UUY97" s="787">
        <f t="shared" si="266"/>
        <v>0</v>
      </c>
      <c r="UUZ97" s="787">
        <f t="shared" si="266"/>
        <v>0</v>
      </c>
      <c r="UVA97" s="787">
        <f t="shared" si="266"/>
        <v>0</v>
      </c>
      <c r="UVB97" s="787">
        <f t="shared" si="266"/>
        <v>0</v>
      </c>
      <c r="UVC97" s="787">
        <f t="shared" si="266"/>
        <v>0</v>
      </c>
      <c r="UVD97" s="787">
        <f t="shared" si="266"/>
        <v>0</v>
      </c>
      <c r="UVE97" s="787">
        <f t="shared" si="266"/>
        <v>0</v>
      </c>
      <c r="UVF97" s="787">
        <f t="shared" si="266"/>
        <v>0</v>
      </c>
      <c r="UVG97" s="787">
        <f t="shared" si="266"/>
        <v>0</v>
      </c>
      <c r="UVH97" s="787">
        <f t="shared" si="266"/>
        <v>0</v>
      </c>
      <c r="UVI97" s="787">
        <f t="shared" si="266"/>
        <v>0</v>
      </c>
      <c r="UVJ97" s="787">
        <f t="shared" si="266"/>
        <v>0</v>
      </c>
      <c r="UVK97" s="787">
        <f t="shared" si="266"/>
        <v>0</v>
      </c>
      <c r="UVL97" s="787">
        <f t="shared" si="266"/>
        <v>0</v>
      </c>
      <c r="UVM97" s="787">
        <f t="shared" si="266"/>
        <v>0</v>
      </c>
      <c r="UVN97" s="787">
        <f t="shared" si="266"/>
        <v>0</v>
      </c>
      <c r="UVO97" s="787">
        <f t="shared" si="266"/>
        <v>0</v>
      </c>
      <c r="UVP97" s="787">
        <f t="shared" si="266"/>
        <v>0</v>
      </c>
      <c r="UVQ97" s="787">
        <f t="shared" si="266"/>
        <v>0</v>
      </c>
      <c r="UVR97" s="787">
        <f t="shared" si="266"/>
        <v>0</v>
      </c>
      <c r="UVS97" s="787">
        <f t="shared" si="266"/>
        <v>0</v>
      </c>
      <c r="UVT97" s="787">
        <f t="shared" si="266"/>
        <v>0</v>
      </c>
      <c r="UVU97" s="787">
        <f t="shared" si="266"/>
        <v>0</v>
      </c>
      <c r="UVV97" s="787">
        <f t="shared" ref="UVV97:UYG97" si="267">SUM(UVV96+UVV98)</f>
        <v>0</v>
      </c>
      <c r="UVW97" s="787">
        <f t="shared" si="267"/>
        <v>0</v>
      </c>
      <c r="UVX97" s="787">
        <f t="shared" si="267"/>
        <v>0</v>
      </c>
      <c r="UVY97" s="787">
        <f t="shared" si="267"/>
        <v>0</v>
      </c>
      <c r="UVZ97" s="787">
        <f t="shared" si="267"/>
        <v>0</v>
      </c>
      <c r="UWA97" s="787">
        <f t="shared" si="267"/>
        <v>0</v>
      </c>
      <c r="UWB97" s="787">
        <f t="shared" si="267"/>
        <v>0</v>
      </c>
      <c r="UWC97" s="787">
        <f t="shared" si="267"/>
        <v>0</v>
      </c>
      <c r="UWD97" s="787">
        <f t="shared" si="267"/>
        <v>0</v>
      </c>
      <c r="UWE97" s="787">
        <f t="shared" si="267"/>
        <v>0</v>
      </c>
      <c r="UWF97" s="787">
        <f t="shared" si="267"/>
        <v>0</v>
      </c>
      <c r="UWG97" s="787">
        <f t="shared" si="267"/>
        <v>0</v>
      </c>
      <c r="UWH97" s="787">
        <f t="shared" si="267"/>
        <v>0</v>
      </c>
      <c r="UWI97" s="787">
        <f t="shared" si="267"/>
        <v>0</v>
      </c>
      <c r="UWJ97" s="787">
        <f t="shared" si="267"/>
        <v>0</v>
      </c>
      <c r="UWK97" s="787">
        <f t="shared" si="267"/>
        <v>0</v>
      </c>
      <c r="UWL97" s="787">
        <f t="shared" si="267"/>
        <v>0</v>
      </c>
      <c r="UWM97" s="787">
        <f t="shared" si="267"/>
        <v>0</v>
      </c>
      <c r="UWN97" s="787">
        <f t="shared" si="267"/>
        <v>0</v>
      </c>
      <c r="UWO97" s="787">
        <f t="shared" si="267"/>
        <v>0</v>
      </c>
      <c r="UWP97" s="787">
        <f t="shared" si="267"/>
        <v>0</v>
      </c>
      <c r="UWQ97" s="787">
        <f t="shared" si="267"/>
        <v>0</v>
      </c>
      <c r="UWR97" s="787">
        <f t="shared" si="267"/>
        <v>0</v>
      </c>
      <c r="UWS97" s="787">
        <f t="shared" si="267"/>
        <v>0</v>
      </c>
      <c r="UWT97" s="787">
        <f t="shared" si="267"/>
        <v>0</v>
      </c>
      <c r="UWU97" s="787">
        <f t="shared" si="267"/>
        <v>0</v>
      </c>
      <c r="UWV97" s="787">
        <f t="shared" si="267"/>
        <v>0</v>
      </c>
      <c r="UWW97" s="787">
        <f t="shared" si="267"/>
        <v>0</v>
      </c>
      <c r="UWX97" s="787">
        <f t="shared" si="267"/>
        <v>0</v>
      </c>
      <c r="UWY97" s="787">
        <f t="shared" si="267"/>
        <v>0</v>
      </c>
      <c r="UWZ97" s="787">
        <f t="shared" si="267"/>
        <v>0</v>
      </c>
      <c r="UXA97" s="787">
        <f t="shared" si="267"/>
        <v>0</v>
      </c>
      <c r="UXB97" s="787">
        <f t="shared" si="267"/>
        <v>0</v>
      </c>
      <c r="UXC97" s="787">
        <f t="shared" si="267"/>
        <v>0</v>
      </c>
      <c r="UXD97" s="787">
        <f t="shared" si="267"/>
        <v>0</v>
      </c>
      <c r="UXE97" s="787">
        <f t="shared" si="267"/>
        <v>0</v>
      </c>
      <c r="UXF97" s="787">
        <f t="shared" si="267"/>
        <v>0</v>
      </c>
      <c r="UXG97" s="787">
        <f t="shared" si="267"/>
        <v>0</v>
      </c>
      <c r="UXH97" s="787">
        <f t="shared" si="267"/>
        <v>0</v>
      </c>
      <c r="UXI97" s="787">
        <f t="shared" si="267"/>
        <v>0</v>
      </c>
      <c r="UXJ97" s="787">
        <f t="shared" si="267"/>
        <v>0</v>
      </c>
      <c r="UXK97" s="787">
        <f t="shared" si="267"/>
        <v>0</v>
      </c>
      <c r="UXL97" s="787">
        <f t="shared" si="267"/>
        <v>0</v>
      </c>
      <c r="UXM97" s="787">
        <f t="shared" si="267"/>
        <v>0</v>
      </c>
      <c r="UXN97" s="787">
        <f t="shared" si="267"/>
        <v>0</v>
      </c>
      <c r="UXO97" s="787">
        <f t="shared" si="267"/>
        <v>0</v>
      </c>
      <c r="UXP97" s="787">
        <f t="shared" si="267"/>
        <v>0</v>
      </c>
      <c r="UXQ97" s="787">
        <f t="shared" si="267"/>
        <v>0</v>
      </c>
      <c r="UXR97" s="787">
        <f t="shared" si="267"/>
        <v>0</v>
      </c>
      <c r="UXS97" s="787">
        <f t="shared" si="267"/>
        <v>0</v>
      </c>
      <c r="UXT97" s="787">
        <f t="shared" si="267"/>
        <v>0</v>
      </c>
      <c r="UXU97" s="787">
        <f t="shared" si="267"/>
        <v>0</v>
      </c>
      <c r="UXV97" s="787">
        <f t="shared" si="267"/>
        <v>0</v>
      </c>
      <c r="UXW97" s="787">
        <f t="shared" si="267"/>
        <v>0</v>
      </c>
      <c r="UXX97" s="787">
        <f t="shared" si="267"/>
        <v>0</v>
      </c>
      <c r="UXY97" s="787">
        <f t="shared" si="267"/>
        <v>0</v>
      </c>
      <c r="UXZ97" s="787">
        <f t="shared" si="267"/>
        <v>0</v>
      </c>
      <c r="UYA97" s="787">
        <f t="shared" si="267"/>
        <v>0</v>
      </c>
      <c r="UYB97" s="787">
        <f t="shared" si="267"/>
        <v>0</v>
      </c>
      <c r="UYC97" s="787">
        <f t="shared" si="267"/>
        <v>0</v>
      </c>
      <c r="UYD97" s="787">
        <f t="shared" si="267"/>
        <v>0</v>
      </c>
      <c r="UYE97" s="787">
        <f t="shared" si="267"/>
        <v>0</v>
      </c>
      <c r="UYF97" s="787">
        <f t="shared" si="267"/>
        <v>0</v>
      </c>
      <c r="UYG97" s="787">
        <f t="shared" si="267"/>
        <v>0</v>
      </c>
      <c r="UYH97" s="787">
        <f t="shared" ref="UYH97:VAS97" si="268">SUM(UYH96+UYH98)</f>
        <v>0</v>
      </c>
      <c r="UYI97" s="787">
        <f t="shared" si="268"/>
        <v>0</v>
      </c>
      <c r="UYJ97" s="787">
        <f t="shared" si="268"/>
        <v>0</v>
      </c>
      <c r="UYK97" s="787">
        <f t="shared" si="268"/>
        <v>0</v>
      </c>
      <c r="UYL97" s="787">
        <f t="shared" si="268"/>
        <v>0</v>
      </c>
      <c r="UYM97" s="787">
        <f t="shared" si="268"/>
        <v>0</v>
      </c>
      <c r="UYN97" s="787">
        <f t="shared" si="268"/>
        <v>0</v>
      </c>
      <c r="UYO97" s="787">
        <f t="shared" si="268"/>
        <v>0</v>
      </c>
      <c r="UYP97" s="787">
        <f t="shared" si="268"/>
        <v>0</v>
      </c>
      <c r="UYQ97" s="787">
        <f t="shared" si="268"/>
        <v>0</v>
      </c>
      <c r="UYR97" s="787">
        <f t="shared" si="268"/>
        <v>0</v>
      </c>
      <c r="UYS97" s="787">
        <f t="shared" si="268"/>
        <v>0</v>
      </c>
      <c r="UYT97" s="787">
        <f t="shared" si="268"/>
        <v>0</v>
      </c>
      <c r="UYU97" s="787">
        <f t="shared" si="268"/>
        <v>0</v>
      </c>
      <c r="UYV97" s="787">
        <f t="shared" si="268"/>
        <v>0</v>
      </c>
      <c r="UYW97" s="787">
        <f t="shared" si="268"/>
        <v>0</v>
      </c>
      <c r="UYX97" s="787">
        <f t="shared" si="268"/>
        <v>0</v>
      </c>
      <c r="UYY97" s="787">
        <f t="shared" si="268"/>
        <v>0</v>
      </c>
      <c r="UYZ97" s="787">
        <f t="shared" si="268"/>
        <v>0</v>
      </c>
      <c r="UZA97" s="787">
        <f t="shared" si="268"/>
        <v>0</v>
      </c>
      <c r="UZB97" s="787">
        <f t="shared" si="268"/>
        <v>0</v>
      </c>
      <c r="UZC97" s="787">
        <f t="shared" si="268"/>
        <v>0</v>
      </c>
      <c r="UZD97" s="787">
        <f t="shared" si="268"/>
        <v>0</v>
      </c>
      <c r="UZE97" s="787">
        <f t="shared" si="268"/>
        <v>0</v>
      </c>
      <c r="UZF97" s="787">
        <f t="shared" si="268"/>
        <v>0</v>
      </c>
      <c r="UZG97" s="787">
        <f t="shared" si="268"/>
        <v>0</v>
      </c>
      <c r="UZH97" s="787">
        <f t="shared" si="268"/>
        <v>0</v>
      </c>
      <c r="UZI97" s="787">
        <f t="shared" si="268"/>
        <v>0</v>
      </c>
      <c r="UZJ97" s="787">
        <f t="shared" si="268"/>
        <v>0</v>
      </c>
      <c r="UZK97" s="787">
        <f t="shared" si="268"/>
        <v>0</v>
      </c>
      <c r="UZL97" s="787">
        <f t="shared" si="268"/>
        <v>0</v>
      </c>
      <c r="UZM97" s="787">
        <f t="shared" si="268"/>
        <v>0</v>
      </c>
      <c r="UZN97" s="787">
        <f t="shared" si="268"/>
        <v>0</v>
      </c>
      <c r="UZO97" s="787">
        <f t="shared" si="268"/>
        <v>0</v>
      </c>
      <c r="UZP97" s="787">
        <f t="shared" si="268"/>
        <v>0</v>
      </c>
      <c r="UZQ97" s="787">
        <f t="shared" si="268"/>
        <v>0</v>
      </c>
      <c r="UZR97" s="787">
        <f t="shared" si="268"/>
        <v>0</v>
      </c>
      <c r="UZS97" s="787">
        <f t="shared" si="268"/>
        <v>0</v>
      </c>
      <c r="UZT97" s="787">
        <f t="shared" si="268"/>
        <v>0</v>
      </c>
      <c r="UZU97" s="787">
        <f t="shared" si="268"/>
        <v>0</v>
      </c>
      <c r="UZV97" s="787">
        <f t="shared" si="268"/>
        <v>0</v>
      </c>
      <c r="UZW97" s="787">
        <f t="shared" si="268"/>
        <v>0</v>
      </c>
      <c r="UZX97" s="787">
        <f t="shared" si="268"/>
        <v>0</v>
      </c>
      <c r="UZY97" s="787">
        <f t="shared" si="268"/>
        <v>0</v>
      </c>
      <c r="UZZ97" s="787">
        <f t="shared" si="268"/>
        <v>0</v>
      </c>
      <c r="VAA97" s="787">
        <f t="shared" si="268"/>
        <v>0</v>
      </c>
      <c r="VAB97" s="787">
        <f t="shared" si="268"/>
        <v>0</v>
      </c>
      <c r="VAC97" s="787">
        <f t="shared" si="268"/>
        <v>0</v>
      </c>
      <c r="VAD97" s="787">
        <f t="shared" si="268"/>
        <v>0</v>
      </c>
      <c r="VAE97" s="787">
        <f t="shared" si="268"/>
        <v>0</v>
      </c>
      <c r="VAF97" s="787">
        <f t="shared" si="268"/>
        <v>0</v>
      </c>
      <c r="VAG97" s="787">
        <f t="shared" si="268"/>
        <v>0</v>
      </c>
      <c r="VAH97" s="787">
        <f t="shared" si="268"/>
        <v>0</v>
      </c>
      <c r="VAI97" s="787">
        <f t="shared" si="268"/>
        <v>0</v>
      </c>
      <c r="VAJ97" s="787">
        <f t="shared" si="268"/>
        <v>0</v>
      </c>
      <c r="VAK97" s="787">
        <f t="shared" si="268"/>
        <v>0</v>
      </c>
      <c r="VAL97" s="787">
        <f t="shared" si="268"/>
        <v>0</v>
      </c>
      <c r="VAM97" s="787">
        <f t="shared" si="268"/>
        <v>0</v>
      </c>
      <c r="VAN97" s="787">
        <f t="shared" si="268"/>
        <v>0</v>
      </c>
      <c r="VAO97" s="787">
        <f t="shared" si="268"/>
        <v>0</v>
      </c>
      <c r="VAP97" s="787">
        <f t="shared" si="268"/>
        <v>0</v>
      </c>
      <c r="VAQ97" s="787">
        <f t="shared" si="268"/>
        <v>0</v>
      </c>
      <c r="VAR97" s="787">
        <f t="shared" si="268"/>
        <v>0</v>
      </c>
      <c r="VAS97" s="787">
        <f t="shared" si="268"/>
        <v>0</v>
      </c>
      <c r="VAT97" s="787">
        <f t="shared" ref="VAT97:VDE97" si="269">SUM(VAT96+VAT98)</f>
        <v>0</v>
      </c>
      <c r="VAU97" s="787">
        <f t="shared" si="269"/>
        <v>0</v>
      </c>
      <c r="VAV97" s="787">
        <f t="shared" si="269"/>
        <v>0</v>
      </c>
      <c r="VAW97" s="787">
        <f t="shared" si="269"/>
        <v>0</v>
      </c>
      <c r="VAX97" s="787">
        <f t="shared" si="269"/>
        <v>0</v>
      </c>
      <c r="VAY97" s="787">
        <f t="shared" si="269"/>
        <v>0</v>
      </c>
      <c r="VAZ97" s="787">
        <f t="shared" si="269"/>
        <v>0</v>
      </c>
      <c r="VBA97" s="787">
        <f t="shared" si="269"/>
        <v>0</v>
      </c>
      <c r="VBB97" s="787">
        <f t="shared" si="269"/>
        <v>0</v>
      </c>
      <c r="VBC97" s="787">
        <f t="shared" si="269"/>
        <v>0</v>
      </c>
      <c r="VBD97" s="787">
        <f t="shared" si="269"/>
        <v>0</v>
      </c>
      <c r="VBE97" s="787">
        <f t="shared" si="269"/>
        <v>0</v>
      </c>
      <c r="VBF97" s="787">
        <f t="shared" si="269"/>
        <v>0</v>
      </c>
      <c r="VBG97" s="787">
        <f t="shared" si="269"/>
        <v>0</v>
      </c>
      <c r="VBH97" s="787">
        <f t="shared" si="269"/>
        <v>0</v>
      </c>
      <c r="VBI97" s="787">
        <f t="shared" si="269"/>
        <v>0</v>
      </c>
      <c r="VBJ97" s="787">
        <f t="shared" si="269"/>
        <v>0</v>
      </c>
      <c r="VBK97" s="787">
        <f t="shared" si="269"/>
        <v>0</v>
      </c>
      <c r="VBL97" s="787">
        <f t="shared" si="269"/>
        <v>0</v>
      </c>
      <c r="VBM97" s="787">
        <f t="shared" si="269"/>
        <v>0</v>
      </c>
      <c r="VBN97" s="787">
        <f t="shared" si="269"/>
        <v>0</v>
      </c>
      <c r="VBO97" s="787">
        <f t="shared" si="269"/>
        <v>0</v>
      </c>
      <c r="VBP97" s="787">
        <f t="shared" si="269"/>
        <v>0</v>
      </c>
      <c r="VBQ97" s="787">
        <f t="shared" si="269"/>
        <v>0</v>
      </c>
      <c r="VBR97" s="787">
        <f t="shared" si="269"/>
        <v>0</v>
      </c>
      <c r="VBS97" s="787">
        <f t="shared" si="269"/>
        <v>0</v>
      </c>
      <c r="VBT97" s="787">
        <f t="shared" si="269"/>
        <v>0</v>
      </c>
      <c r="VBU97" s="787">
        <f t="shared" si="269"/>
        <v>0</v>
      </c>
      <c r="VBV97" s="787">
        <f t="shared" si="269"/>
        <v>0</v>
      </c>
      <c r="VBW97" s="787">
        <f t="shared" si="269"/>
        <v>0</v>
      </c>
      <c r="VBX97" s="787">
        <f t="shared" si="269"/>
        <v>0</v>
      </c>
      <c r="VBY97" s="787">
        <f t="shared" si="269"/>
        <v>0</v>
      </c>
      <c r="VBZ97" s="787">
        <f t="shared" si="269"/>
        <v>0</v>
      </c>
      <c r="VCA97" s="787">
        <f t="shared" si="269"/>
        <v>0</v>
      </c>
      <c r="VCB97" s="787">
        <f t="shared" si="269"/>
        <v>0</v>
      </c>
      <c r="VCC97" s="787">
        <f t="shared" si="269"/>
        <v>0</v>
      </c>
      <c r="VCD97" s="787">
        <f t="shared" si="269"/>
        <v>0</v>
      </c>
      <c r="VCE97" s="787">
        <f t="shared" si="269"/>
        <v>0</v>
      </c>
      <c r="VCF97" s="787">
        <f t="shared" si="269"/>
        <v>0</v>
      </c>
      <c r="VCG97" s="787">
        <f t="shared" si="269"/>
        <v>0</v>
      </c>
      <c r="VCH97" s="787">
        <f t="shared" si="269"/>
        <v>0</v>
      </c>
      <c r="VCI97" s="787">
        <f t="shared" si="269"/>
        <v>0</v>
      </c>
      <c r="VCJ97" s="787">
        <f t="shared" si="269"/>
        <v>0</v>
      </c>
      <c r="VCK97" s="787">
        <f t="shared" si="269"/>
        <v>0</v>
      </c>
      <c r="VCL97" s="787">
        <f t="shared" si="269"/>
        <v>0</v>
      </c>
      <c r="VCM97" s="787">
        <f t="shared" si="269"/>
        <v>0</v>
      </c>
      <c r="VCN97" s="787">
        <f t="shared" si="269"/>
        <v>0</v>
      </c>
      <c r="VCO97" s="787">
        <f t="shared" si="269"/>
        <v>0</v>
      </c>
      <c r="VCP97" s="787">
        <f t="shared" si="269"/>
        <v>0</v>
      </c>
      <c r="VCQ97" s="787">
        <f t="shared" si="269"/>
        <v>0</v>
      </c>
      <c r="VCR97" s="787">
        <f t="shared" si="269"/>
        <v>0</v>
      </c>
      <c r="VCS97" s="787">
        <f t="shared" si="269"/>
        <v>0</v>
      </c>
      <c r="VCT97" s="787">
        <f t="shared" si="269"/>
        <v>0</v>
      </c>
      <c r="VCU97" s="787">
        <f t="shared" si="269"/>
        <v>0</v>
      </c>
      <c r="VCV97" s="787">
        <f t="shared" si="269"/>
        <v>0</v>
      </c>
      <c r="VCW97" s="787">
        <f t="shared" si="269"/>
        <v>0</v>
      </c>
      <c r="VCX97" s="787">
        <f t="shared" si="269"/>
        <v>0</v>
      </c>
      <c r="VCY97" s="787">
        <f t="shared" si="269"/>
        <v>0</v>
      </c>
      <c r="VCZ97" s="787">
        <f t="shared" si="269"/>
        <v>0</v>
      </c>
      <c r="VDA97" s="787">
        <f t="shared" si="269"/>
        <v>0</v>
      </c>
      <c r="VDB97" s="787">
        <f t="shared" si="269"/>
        <v>0</v>
      </c>
      <c r="VDC97" s="787">
        <f t="shared" si="269"/>
        <v>0</v>
      </c>
      <c r="VDD97" s="787">
        <f t="shared" si="269"/>
        <v>0</v>
      </c>
      <c r="VDE97" s="787">
        <f t="shared" si="269"/>
        <v>0</v>
      </c>
      <c r="VDF97" s="787">
        <f t="shared" ref="VDF97:VFQ97" si="270">SUM(VDF96+VDF98)</f>
        <v>0</v>
      </c>
      <c r="VDG97" s="787">
        <f t="shared" si="270"/>
        <v>0</v>
      </c>
      <c r="VDH97" s="787">
        <f t="shared" si="270"/>
        <v>0</v>
      </c>
      <c r="VDI97" s="787">
        <f t="shared" si="270"/>
        <v>0</v>
      </c>
      <c r="VDJ97" s="787">
        <f t="shared" si="270"/>
        <v>0</v>
      </c>
      <c r="VDK97" s="787">
        <f t="shared" si="270"/>
        <v>0</v>
      </c>
      <c r="VDL97" s="787">
        <f t="shared" si="270"/>
        <v>0</v>
      </c>
      <c r="VDM97" s="787">
        <f t="shared" si="270"/>
        <v>0</v>
      </c>
      <c r="VDN97" s="787">
        <f t="shared" si="270"/>
        <v>0</v>
      </c>
      <c r="VDO97" s="787">
        <f t="shared" si="270"/>
        <v>0</v>
      </c>
      <c r="VDP97" s="787">
        <f t="shared" si="270"/>
        <v>0</v>
      </c>
      <c r="VDQ97" s="787">
        <f t="shared" si="270"/>
        <v>0</v>
      </c>
      <c r="VDR97" s="787">
        <f t="shared" si="270"/>
        <v>0</v>
      </c>
      <c r="VDS97" s="787">
        <f t="shared" si="270"/>
        <v>0</v>
      </c>
      <c r="VDT97" s="787">
        <f t="shared" si="270"/>
        <v>0</v>
      </c>
      <c r="VDU97" s="787">
        <f t="shared" si="270"/>
        <v>0</v>
      </c>
      <c r="VDV97" s="787">
        <f t="shared" si="270"/>
        <v>0</v>
      </c>
      <c r="VDW97" s="787">
        <f t="shared" si="270"/>
        <v>0</v>
      </c>
      <c r="VDX97" s="787">
        <f t="shared" si="270"/>
        <v>0</v>
      </c>
      <c r="VDY97" s="787">
        <f t="shared" si="270"/>
        <v>0</v>
      </c>
      <c r="VDZ97" s="787">
        <f t="shared" si="270"/>
        <v>0</v>
      </c>
      <c r="VEA97" s="787">
        <f t="shared" si="270"/>
        <v>0</v>
      </c>
      <c r="VEB97" s="787">
        <f t="shared" si="270"/>
        <v>0</v>
      </c>
      <c r="VEC97" s="787">
        <f t="shared" si="270"/>
        <v>0</v>
      </c>
      <c r="VED97" s="787">
        <f t="shared" si="270"/>
        <v>0</v>
      </c>
      <c r="VEE97" s="787">
        <f t="shared" si="270"/>
        <v>0</v>
      </c>
      <c r="VEF97" s="787">
        <f t="shared" si="270"/>
        <v>0</v>
      </c>
      <c r="VEG97" s="787">
        <f t="shared" si="270"/>
        <v>0</v>
      </c>
      <c r="VEH97" s="787">
        <f t="shared" si="270"/>
        <v>0</v>
      </c>
      <c r="VEI97" s="787">
        <f t="shared" si="270"/>
        <v>0</v>
      </c>
      <c r="VEJ97" s="787">
        <f t="shared" si="270"/>
        <v>0</v>
      </c>
      <c r="VEK97" s="787">
        <f t="shared" si="270"/>
        <v>0</v>
      </c>
      <c r="VEL97" s="787">
        <f t="shared" si="270"/>
        <v>0</v>
      </c>
      <c r="VEM97" s="787">
        <f t="shared" si="270"/>
        <v>0</v>
      </c>
      <c r="VEN97" s="787">
        <f t="shared" si="270"/>
        <v>0</v>
      </c>
      <c r="VEO97" s="787">
        <f t="shared" si="270"/>
        <v>0</v>
      </c>
      <c r="VEP97" s="787">
        <f t="shared" si="270"/>
        <v>0</v>
      </c>
      <c r="VEQ97" s="787">
        <f t="shared" si="270"/>
        <v>0</v>
      </c>
      <c r="VER97" s="787">
        <f t="shared" si="270"/>
        <v>0</v>
      </c>
      <c r="VES97" s="787">
        <f t="shared" si="270"/>
        <v>0</v>
      </c>
      <c r="VET97" s="787">
        <f t="shared" si="270"/>
        <v>0</v>
      </c>
      <c r="VEU97" s="787">
        <f t="shared" si="270"/>
        <v>0</v>
      </c>
      <c r="VEV97" s="787">
        <f t="shared" si="270"/>
        <v>0</v>
      </c>
      <c r="VEW97" s="787">
        <f t="shared" si="270"/>
        <v>0</v>
      </c>
      <c r="VEX97" s="787">
        <f t="shared" si="270"/>
        <v>0</v>
      </c>
      <c r="VEY97" s="787">
        <f t="shared" si="270"/>
        <v>0</v>
      </c>
      <c r="VEZ97" s="787">
        <f t="shared" si="270"/>
        <v>0</v>
      </c>
      <c r="VFA97" s="787">
        <f t="shared" si="270"/>
        <v>0</v>
      </c>
      <c r="VFB97" s="787">
        <f t="shared" si="270"/>
        <v>0</v>
      </c>
      <c r="VFC97" s="787">
        <f t="shared" si="270"/>
        <v>0</v>
      </c>
      <c r="VFD97" s="787">
        <f t="shared" si="270"/>
        <v>0</v>
      </c>
      <c r="VFE97" s="787">
        <f t="shared" si="270"/>
        <v>0</v>
      </c>
      <c r="VFF97" s="787">
        <f t="shared" si="270"/>
        <v>0</v>
      </c>
      <c r="VFG97" s="787">
        <f t="shared" si="270"/>
        <v>0</v>
      </c>
      <c r="VFH97" s="787">
        <f t="shared" si="270"/>
        <v>0</v>
      </c>
      <c r="VFI97" s="787">
        <f t="shared" si="270"/>
        <v>0</v>
      </c>
      <c r="VFJ97" s="787">
        <f t="shared" si="270"/>
        <v>0</v>
      </c>
      <c r="VFK97" s="787">
        <f t="shared" si="270"/>
        <v>0</v>
      </c>
      <c r="VFL97" s="787">
        <f t="shared" si="270"/>
        <v>0</v>
      </c>
      <c r="VFM97" s="787">
        <f t="shared" si="270"/>
        <v>0</v>
      </c>
      <c r="VFN97" s="787">
        <f t="shared" si="270"/>
        <v>0</v>
      </c>
      <c r="VFO97" s="787">
        <f t="shared" si="270"/>
        <v>0</v>
      </c>
      <c r="VFP97" s="787">
        <f t="shared" si="270"/>
        <v>0</v>
      </c>
      <c r="VFQ97" s="787">
        <f t="shared" si="270"/>
        <v>0</v>
      </c>
      <c r="VFR97" s="787">
        <f t="shared" ref="VFR97:VIC97" si="271">SUM(VFR96+VFR98)</f>
        <v>0</v>
      </c>
      <c r="VFS97" s="787">
        <f t="shared" si="271"/>
        <v>0</v>
      </c>
      <c r="VFT97" s="787">
        <f t="shared" si="271"/>
        <v>0</v>
      </c>
      <c r="VFU97" s="787">
        <f t="shared" si="271"/>
        <v>0</v>
      </c>
      <c r="VFV97" s="787">
        <f t="shared" si="271"/>
        <v>0</v>
      </c>
      <c r="VFW97" s="787">
        <f t="shared" si="271"/>
        <v>0</v>
      </c>
      <c r="VFX97" s="787">
        <f t="shared" si="271"/>
        <v>0</v>
      </c>
      <c r="VFY97" s="787">
        <f t="shared" si="271"/>
        <v>0</v>
      </c>
      <c r="VFZ97" s="787">
        <f t="shared" si="271"/>
        <v>0</v>
      </c>
      <c r="VGA97" s="787">
        <f t="shared" si="271"/>
        <v>0</v>
      </c>
      <c r="VGB97" s="787">
        <f t="shared" si="271"/>
        <v>0</v>
      </c>
      <c r="VGC97" s="787">
        <f t="shared" si="271"/>
        <v>0</v>
      </c>
      <c r="VGD97" s="787">
        <f t="shared" si="271"/>
        <v>0</v>
      </c>
      <c r="VGE97" s="787">
        <f t="shared" si="271"/>
        <v>0</v>
      </c>
      <c r="VGF97" s="787">
        <f t="shared" si="271"/>
        <v>0</v>
      </c>
      <c r="VGG97" s="787">
        <f t="shared" si="271"/>
        <v>0</v>
      </c>
      <c r="VGH97" s="787">
        <f t="shared" si="271"/>
        <v>0</v>
      </c>
      <c r="VGI97" s="787">
        <f t="shared" si="271"/>
        <v>0</v>
      </c>
      <c r="VGJ97" s="787">
        <f t="shared" si="271"/>
        <v>0</v>
      </c>
      <c r="VGK97" s="787">
        <f t="shared" si="271"/>
        <v>0</v>
      </c>
      <c r="VGL97" s="787">
        <f t="shared" si="271"/>
        <v>0</v>
      </c>
      <c r="VGM97" s="787">
        <f t="shared" si="271"/>
        <v>0</v>
      </c>
      <c r="VGN97" s="787">
        <f t="shared" si="271"/>
        <v>0</v>
      </c>
      <c r="VGO97" s="787">
        <f t="shared" si="271"/>
        <v>0</v>
      </c>
      <c r="VGP97" s="787">
        <f t="shared" si="271"/>
        <v>0</v>
      </c>
      <c r="VGQ97" s="787">
        <f t="shared" si="271"/>
        <v>0</v>
      </c>
      <c r="VGR97" s="787">
        <f t="shared" si="271"/>
        <v>0</v>
      </c>
      <c r="VGS97" s="787">
        <f t="shared" si="271"/>
        <v>0</v>
      </c>
      <c r="VGT97" s="787">
        <f t="shared" si="271"/>
        <v>0</v>
      </c>
      <c r="VGU97" s="787">
        <f t="shared" si="271"/>
        <v>0</v>
      </c>
      <c r="VGV97" s="787">
        <f t="shared" si="271"/>
        <v>0</v>
      </c>
      <c r="VGW97" s="787">
        <f t="shared" si="271"/>
        <v>0</v>
      </c>
      <c r="VGX97" s="787">
        <f t="shared" si="271"/>
        <v>0</v>
      </c>
      <c r="VGY97" s="787">
        <f t="shared" si="271"/>
        <v>0</v>
      </c>
      <c r="VGZ97" s="787">
        <f t="shared" si="271"/>
        <v>0</v>
      </c>
      <c r="VHA97" s="787">
        <f t="shared" si="271"/>
        <v>0</v>
      </c>
      <c r="VHB97" s="787">
        <f t="shared" si="271"/>
        <v>0</v>
      </c>
      <c r="VHC97" s="787">
        <f t="shared" si="271"/>
        <v>0</v>
      </c>
      <c r="VHD97" s="787">
        <f t="shared" si="271"/>
        <v>0</v>
      </c>
      <c r="VHE97" s="787">
        <f t="shared" si="271"/>
        <v>0</v>
      </c>
      <c r="VHF97" s="787">
        <f t="shared" si="271"/>
        <v>0</v>
      </c>
      <c r="VHG97" s="787">
        <f t="shared" si="271"/>
        <v>0</v>
      </c>
      <c r="VHH97" s="787">
        <f t="shared" si="271"/>
        <v>0</v>
      </c>
      <c r="VHI97" s="787">
        <f t="shared" si="271"/>
        <v>0</v>
      </c>
      <c r="VHJ97" s="787">
        <f t="shared" si="271"/>
        <v>0</v>
      </c>
      <c r="VHK97" s="787">
        <f t="shared" si="271"/>
        <v>0</v>
      </c>
      <c r="VHL97" s="787">
        <f t="shared" si="271"/>
        <v>0</v>
      </c>
      <c r="VHM97" s="787">
        <f t="shared" si="271"/>
        <v>0</v>
      </c>
      <c r="VHN97" s="787">
        <f t="shared" si="271"/>
        <v>0</v>
      </c>
      <c r="VHO97" s="787">
        <f t="shared" si="271"/>
        <v>0</v>
      </c>
      <c r="VHP97" s="787">
        <f t="shared" si="271"/>
        <v>0</v>
      </c>
      <c r="VHQ97" s="787">
        <f t="shared" si="271"/>
        <v>0</v>
      </c>
      <c r="VHR97" s="787">
        <f t="shared" si="271"/>
        <v>0</v>
      </c>
      <c r="VHS97" s="787">
        <f t="shared" si="271"/>
        <v>0</v>
      </c>
      <c r="VHT97" s="787">
        <f t="shared" si="271"/>
        <v>0</v>
      </c>
      <c r="VHU97" s="787">
        <f t="shared" si="271"/>
        <v>0</v>
      </c>
      <c r="VHV97" s="787">
        <f t="shared" si="271"/>
        <v>0</v>
      </c>
      <c r="VHW97" s="787">
        <f t="shared" si="271"/>
        <v>0</v>
      </c>
      <c r="VHX97" s="787">
        <f t="shared" si="271"/>
        <v>0</v>
      </c>
      <c r="VHY97" s="787">
        <f t="shared" si="271"/>
        <v>0</v>
      </c>
      <c r="VHZ97" s="787">
        <f t="shared" si="271"/>
        <v>0</v>
      </c>
      <c r="VIA97" s="787">
        <f t="shared" si="271"/>
        <v>0</v>
      </c>
      <c r="VIB97" s="787">
        <f t="shared" si="271"/>
        <v>0</v>
      </c>
      <c r="VIC97" s="787">
        <f t="shared" si="271"/>
        <v>0</v>
      </c>
      <c r="VID97" s="787">
        <f t="shared" ref="VID97:VKO97" si="272">SUM(VID96+VID98)</f>
        <v>0</v>
      </c>
      <c r="VIE97" s="787">
        <f t="shared" si="272"/>
        <v>0</v>
      </c>
      <c r="VIF97" s="787">
        <f t="shared" si="272"/>
        <v>0</v>
      </c>
      <c r="VIG97" s="787">
        <f t="shared" si="272"/>
        <v>0</v>
      </c>
      <c r="VIH97" s="787">
        <f t="shared" si="272"/>
        <v>0</v>
      </c>
      <c r="VII97" s="787">
        <f t="shared" si="272"/>
        <v>0</v>
      </c>
      <c r="VIJ97" s="787">
        <f t="shared" si="272"/>
        <v>0</v>
      </c>
      <c r="VIK97" s="787">
        <f t="shared" si="272"/>
        <v>0</v>
      </c>
      <c r="VIL97" s="787">
        <f t="shared" si="272"/>
        <v>0</v>
      </c>
      <c r="VIM97" s="787">
        <f t="shared" si="272"/>
        <v>0</v>
      </c>
      <c r="VIN97" s="787">
        <f t="shared" si="272"/>
        <v>0</v>
      </c>
      <c r="VIO97" s="787">
        <f t="shared" si="272"/>
        <v>0</v>
      </c>
      <c r="VIP97" s="787">
        <f t="shared" si="272"/>
        <v>0</v>
      </c>
      <c r="VIQ97" s="787">
        <f t="shared" si="272"/>
        <v>0</v>
      </c>
      <c r="VIR97" s="787">
        <f t="shared" si="272"/>
        <v>0</v>
      </c>
      <c r="VIS97" s="787">
        <f t="shared" si="272"/>
        <v>0</v>
      </c>
      <c r="VIT97" s="787">
        <f t="shared" si="272"/>
        <v>0</v>
      </c>
      <c r="VIU97" s="787">
        <f t="shared" si="272"/>
        <v>0</v>
      </c>
      <c r="VIV97" s="787">
        <f t="shared" si="272"/>
        <v>0</v>
      </c>
      <c r="VIW97" s="787">
        <f t="shared" si="272"/>
        <v>0</v>
      </c>
      <c r="VIX97" s="787">
        <f t="shared" si="272"/>
        <v>0</v>
      </c>
      <c r="VIY97" s="787">
        <f t="shared" si="272"/>
        <v>0</v>
      </c>
      <c r="VIZ97" s="787">
        <f t="shared" si="272"/>
        <v>0</v>
      </c>
      <c r="VJA97" s="787">
        <f t="shared" si="272"/>
        <v>0</v>
      </c>
      <c r="VJB97" s="787">
        <f t="shared" si="272"/>
        <v>0</v>
      </c>
      <c r="VJC97" s="787">
        <f t="shared" si="272"/>
        <v>0</v>
      </c>
      <c r="VJD97" s="787">
        <f t="shared" si="272"/>
        <v>0</v>
      </c>
      <c r="VJE97" s="787">
        <f t="shared" si="272"/>
        <v>0</v>
      </c>
      <c r="VJF97" s="787">
        <f t="shared" si="272"/>
        <v>0</v>
      </c>
      <c r="VJG97" s="787">
        <f t="shared" si="272"/>
        <v>0</v>
      </c>
      <c r="VJH97" s="787">
        <f t="shared" si="272"/>
        <v>0</v>
      </c>
      <c r="VJI97" s="787">
        <f t="shared" si="272"/>
        <v>0</v>
      </c>
      <c r="VJJ97" s="787">
        <f t="shared" si="272"/>
        <v>0</v>
      </c>
      <c r="VJK97" s="787">
        <f t="shared" si="272"/>
        <v>0</v>
      </c>
      <c r="VJL97" s="787">
        <f t="shared" si="272"/>
        <v>0</v>
      </c>
      <c r="VJM97" s="787">
        <f t="shared" si="272"/>
        <v>0</v>
      </c>
      <c r="VJN97" s="787">
        <f t="shared" si="272"/>
        <v>0</v>
      </c>
      <c r="VJO97" s="787">
        <f t="shared" si="272"/>
        <v>0</v>
      </c>
      <c r="VJP97" s="787">
        <f t="shared" si="272"/>
        <v>0</v>
      </c>
      <c r="VJQ97" s="787">
        <f t="shared" si="272"/>
        <v>0</v>
      </c>
      <c r="VJR97" s="787">
        <f t="shared" si="272"/>
        <v>0</v>
      </c>
      <c r="VJS97" s="787">
        <f t="shared" si="272"/>
        <v>0</v>
      </c>
      <c r="VJT97" s="787">
        <f t="shared" si="272"/>
        <v>0</v>
      </c>
      <c r="VJU97" s="787">
        <f t="shared" si="272"/>
        <v>0</v>
      </c>
      <c r="VJV97" s="787">
        <f t="shared" si="272"/>
        <v>0</v>
      </c>
      <c r="VJW97" s="787">
        <f t="shared" si="272"/>
        <v>0</v>
      </c>
      <c r="VJX97" s="787">
        <f t="shared" si="272"/>
        <v>0</v>
      </c>
      <c r="VJY97" s="787">
        <f t="shared" si="272"/>
        <v>0</v>
      </c>
      <c r="VJZ97" s="787">
        <f t="shared" si="272"/>
        <v>0</v>
      </c>
      <c r="VKA97" s="787">
        <f t="shared" si="272"/>
        <v>0</v>
      </c>
      <c r="VKB97" s="787">
        <f t="shared" si="272"/>
        <v>0</v>
      </c>
      <c r="VKC97" s="787">
        <f t="shared" si="272"/>
        <v>0</v>
      </c>
      <c r="VKD97" s="787">
        <f t="shared" si="272"/>
        <v>0</v>
      </c>
      <c r="VKE97" s="787">
        <f t="shared" si="272"/>
        <v>0</v>
      </c>
      <c r="VKF97" s="787">
        <f t="shared" si="272"/>
        <v>0</v>
      </c>
      <c r="VKG97" s="787">
        <f t="shared" si="272"/>
        <v>0</v>
      </c>
      <c r="VKH97" s="787">
        <f t="shared" si="272"/>
        <v>0</v>
      </c>
      <c r="VKI97" s="787">
        <f t="shared" si="272"/>
        <v>0</v>
      </c>
      <c r="VKJ97" s="787">
        <f t="shared" si="272"/>
        <v>0</v>
      </c>
      <c r="VKK97" s="787">
        <f t="shared" si="272"/>
        <v>0</v>
      </c>
      <c r="VKL97" s="787">
        <f t="shared" si="272"/>
        <v>0</v>
      </c>
      <c r="VKM97" s="787">
        <f t="shared" si="272"/>
        <v>0</v>
      </c>
      <c r="VKN97" s="787">
        <f t="shared" si="272"/>
        <v>0</v>
      </c>
      <c r="VKO97" s="787">
        <f t="shared" si="272"/>
        <v>0</v>
      </c>
      <c r="VKP97" s="787">
        <f t="shared" ref="VKP97:VNA97" si="273">SUM(VKP96+VKP98)</f>
        <v>0</v>
      </c>
      <c r="VKQ97" s="787">
        <f t="shared" si="273"/>
        <v>0</v>
      </c>
      <c r="VKR97" s="787">
        <f t="shared" si="273"/>
        <v>0</v>
      </c>
      <c r="VKS97" s="787">
        <f t="shared" si="273"/>
        <v>0</v>
      </c>
      <c r="VKT97" s="787">
        <f t="shared" si="273"/>
        <v>0</v>
      </c>
      <c r="VKU97" s="787">
        <f t="shared" si="273"/>
        <v>0</v>
      </c>
      <c r="VKV97" s="787">
        <f t="shared" si="273"/>
        <v>0</v>
      </c>
      <c r="VKW97" s="787">
        <f t="shared" si="273"/>
        <v>0</v>
      </c>
      <c r="VKX97" s="787">
        <f t="shared" si="273"/>
        <v>0</v>
      </c>
      <c r="VKY97" s="787">
        <f t="shared" si="273"/>
        <v>0</v>
      </c>
      <c r="VKZ97" s="787">
        <f t="shared" si="273"/>
        <v>0</v>
      </c>
      <c r="VLA97" s="787">
        <f t="shared" si="273"/>
        <v>0</v>
      </c>
      <c r="VLB97" s="787">
        <f t="shared" si="273"/>
        <v>0</v>
      </c>
      <c r="VLC97" s="787">
        <f t="shared" si="273"/>
        <v>0</v>
      </c>
      <c r="VLD97" s="787">
        <f t="shared" si="273"/>
        <v>0</v>
      </c>
      <c r="VLE97" s="787">
        <f t="shared" si="273"/>
        <v>0</v>
      </c>
      <c r="VLF97" s="787">
        <f t="shared" si="273"/>
        <v>0</v>
      </c>
      <c r="VLG97" s="787">
        <f t="shared" si="273"/>
        <v>0</v>
      </c>
      <c r="VLH97" s="787">
        <f t="shared" si="273"/>
        <v>0</v>
      </c>
      <c r="VLI97" s="787">
        <f t="shared" si="273"/>
        <v>0</v>
      </c>
      <c r="VLJ97" s="787">
        <f t="shared" si="273"/>
        <v>0</v>
      </c>
      <c r="VLK97" s="787">
        <f t="shared" si="273"/>
        <v>0</v>
      </c>
      <c r="VLL97" s="787">
        <f t="shared" si="273"/>
        <v>0</v>
      </c>
      <c r="VLM97" s="787">
        <f t="shared" si="273"/>
        <v>0</v>
      </c>
      <c r="VLN97" s="787">
        <f t="shared" si="273"/>
        <v>0</v>
      </c>
      <c r="VLO97" s="787">
        <f t="shared" si="273"/>
        <v>0</v>
      </c>
      <c r="VLP97" s="787">
        <f t="shared" si="273"/>
        <v>0</v>
      </c>
      <c r="VLQ97" s="787">
        <f t="shared" si="273"/>
        <v>0</v>
      </c>
      <c r="VLR97" s="787">
        <f t="shared" si="273"/>
        <v>0</v>
      </c>
      <c r="VLS97" s="787">
        <f t="shared" si="273"/>
        <v>0</v>
      </c>
      <c r="VLT97" s="787">
        <f t="shared" si="273"/>
        <v>0</v>
      </c>
      <c r="VLU97" s="787">
        <f t="shared" si="273"/>
        <v>0</v>
      </c>
      <c r="VLV97" s="787">
        <f t="shared" si="273"/>
        <v>0</v>
      </c>
      <c r="VLW97" s="787">
        <f t="shared" si="273"/>
        <v>0</v>
      </c>
      <c r="VLX97" s="787">
        <f t="shared" si="273"/>
        <v>0</v>
      </c>
      <c r="VLY97" s="787">
        <f t="shared" si="273"/>
        <v>0</v>
      </c>
      <c r="VLZ97" s="787">
        <f t="shared" si="273"/>
        <v>0</v>
      </c>
      <c r="VMA97" s="787">
        <f t="shared" si="273"/>
        <v>0</v>
      </c>
      <c r="VMB97" s="787">
        <f t="shared" si="273"/>
        <v>0</v>
      </c>
      <c r="VMC97" s="787">
        <f t="shared" si="273"/>
        <v>0</v>
      </c>
      <c r="VMD97" s="787">
        <f t="shared" si="273"/>
        <v>0</v>
      </c>
      <c r="VME97" s="787">
        <f t="shared" si="273"/>
        <v>0</v>
      </c>
      <c r="VMF97" s="787">
        <f t="shared" si="273"/>
        <v>0</v>
      </c>
      <c r="VMG97" s="787">
        <f t="shared" si="273"/>
        <v>0</v>
      </c>
      <c r="VMH97" s="787">
        <f t="shared" si="273"/>
        <v>0</v>
      </c>
      <c r="VMI97" s="787">
        <f t="shared" si="273"/>
        <v>0</v>
      </c>
      <c r="VMJ97" s="787">
        <f t="shared" si="273"/>
        <v>0</v>
      </c>
      <c r="VMK97" s="787">
        <f t="shared" si="273"/>
        <v>0</v>
      </c>
      <c r="VML97" s="787">
        <f t="shared" si="273"/>
        <v>0</v>
      </c>
      <c r="VMM97" s="787">
        <f t="shared" si="273"/>
        <v>0</v>
      </c>
      <c r="VMN97" s="787">
        <f t="shared" si="273"/>
        <v>0</v>
      </c>
      <c r="VMO97" s="787">
        <f t="shared" si="273"/>
        <v>0</v>
      </c>
      <c r="VMP97" s="787">
        <f t="shared" si="273"/>
        <v>0</v>
      </c>
      <c r="VMQ97" s="787">
        <f t="shared" si="273"/>
        <v>0</v>
      </c>
      <c r="VMR97" s="787">
        <f t="shared" si="273"/>
        <v>0</v>
      </c>
      <c r="VMS97" s="787">
        <f t="shared" si="273"/>
        <v>0</v>
      </c>
      <c r="VMT97" s="787">
        <f t="shared" si="273"/>
        <v>0</v>
      </c>
      <c r="VMU97" s="787">
        <f t="shared" si="273"/>
        <v>0</v>
      </c>
      <c r="VMV97" s="787">
        <f t="shared" si="273"/>
        <v>0</v>
      </c>
      <c r="VMW97" s="787">
        <f t="shared" si="273"/>
        <v>0</v>
      </c>
      <c r="VMX97" s="787">
        <f t="shared" si="273"/>
        <v>0</v>
      </c>
      <c r="VMY97" s="787">
        <f t="shared" si="273"/>
        <v>0</v>
      </c>
      <c r="VMZ97" s="787">
        <f t="shared" si="273"/>
        <v>0</v>
      </c>
      <c r="VNA97" s="787">
        <f t="shared" si="273"/>
        <v>0</v>
      </c>
      <c r="VNB97" s="787">
        <f t="shared" ref="VNB97:VPM97" si="274">SUM(VNB96+VNB98)</f>
        <v>0</v>
      </c>
      <c r="VNC97" s="787">
        <f t="shared" si="274"/>
        <v>0</v>
      </c>
      <c r="VND97" s="787">
        <f t="shared" si="274"/>
        <v>0</v>
      </c>
      <c r="VNE97" s="787">
        <f t="shared" si="274"/>
        <v>0</v>
      </c>
      <c r="VNF97" s="787">
        <f t="shared" si="274"/>
        <v>0</v>
      </c>
      <c r="VNG97" s="787">
        <f t="shared" si="274"/>
        <v>0</v>
      </c>
      <c r="VNH97" s="787">
        <f t="shared" si="274"/>
        <v>0</v>
      </c>
      <c r="VNI97" s="787">
        <f t="shared" si="274"/>
        <v>0</v>
      </c>
      <c r="VNJ97" s="787">
        <f t="shared" si="274"/>
        <v>0</v>
      </c>
      <c r="VNK97" s="787">
        <f t="shared" si="274"/>
        <v>0</v>
      </c>
      <c r="VNL97" s="787">
        <f t="shared" si="274"/>
        <v>0</v>
      </c>
      <c r="VNM97" s="787">
        <f t="shared" si="274"/>
        <v>0</v>
      </c>
      <c r="VNN97" s="787">
        <f t="shared" si="274"/>
        <v>0</v>
      </c>
      <c r="VNO97" s="787">
        <f t="shared" si="274"/>
        <v>0</v>
      </c>
      <c r="VNP97" s="787">
        <f t="shared" si="274"/>
        <v>0</v>
      </c>
      <c r="VNQ97" s="787">
        <f t="shared" si="274"/>
        <v>0</v>
      </c>
      <c r="VNR97" s="787">
        <f t="shared" si="274"/>
        <v>0</v>
      </c>
      <c r="VNS97" s="787">
        <f t="shared" si="274"/>
        <v>0</v>
      </c>
      <c r="VNT97" s="787">
        <f t="shared" si="274"/>
        <v>0</v>
      </c>
      <c r="VNU97" s="787">
        <f t="shared" si="274"/>
        <v>0</v>
      </c>
      <c r="VNV97" s="787">
        <f t="shared" si="274"/>
        <v>0</v>
      </c>
      <c r="VNW97" s="787">
        <f t="shared" si="274"/>
        <v>0</v>
      </c>
      <c r="VNX97" s="787">
        <f t="shared" si="274"/>
        <v>0</v>
      </c>
      <c r="VNY97" s="787">
        <f t="shared" si="274"/>
        <v>0</v>
      </c>
      <c r="VNZ97" s="787">
        <f t="shared" si="274"/>
        <v>0</v>
      </c>
      <c r="VOA97" s="787">
        <f t="shared" si="274"/>
        <v>0</v>
      </c>
      <c r="VOB97" s="787">
        <f t="shared" si="274"/>
        <v>0</v>
      </c>
      <c r="VOC97" s="787">
        <f t="shared" si="274"/>
        <v>0</v>
      </c>
      <c r="VOD97" s="787">
        <f t="shared" si="274"/>
        <v>0</v>
      </c>
      <c r="VOE97" s="787">
        <f t="shared" si="274"/>
        <v>0</v>
      </c>
      <c r="VOF97" s="787">
        <f t="shared" si="274"/>
        <v>0</v>
      </c>
      <c r="VOG97" s="787">
        <f t="shared" si="274"/>
        <v>0</v>
      </c>
      <c r="VOH97" s="787">
        <f t="shared" si="274"/>
        <v>0</v>
      </c>
      <c r="VOI97" s="787">
        <f t="shared" si="274"/>
        <v>0</v>
      </c>
      <c r="VOJ97" s="787">
        <f t="shared" si="274"/>
        <v>0</v>
      </c>
      <c r="VOK97" s="787">
        <f t="shared" si="274"/>
        <v>0</v>
      </c>
      <c r="VOL97" s="787">
        <f t="shared" si="274"/>
        <v>0</v>
      </c>
      <c r="VOM97" s="787">
        <f t="shared" si="274"/>
        <v>0</v>
      </c>
      <c r="VON97" s="787">
        <f t="shared" si="274"/>
        <v>0</v>
      </c>
      <c r="VOO97" s="787">
        <f t="shared" si="274"/>
        <v>0</v>
      </c>
      <c r="VOP97" s="787">
        <f t="shared" si="274"/>
        <v>0</v>
      </c>
      <c r="VOQ97" s="787">
        <f t="shared" si="274"/>
        <v>0</v>
      </c>
      <c r="VOR97" s="787">
        <f t="shared" si="274"/>
        <v>0</v>
      </c>
      <c r="VOS97" s="787">
        <f t="shared" si="274"/>
        <v>0</v>
      </c>
      <c r="VOT97" s="787">
        <f t="shared" si="274"/>
        <v>0</v>
      </c>
      <c r="VOU97" s="787">
        <f t="shared" si="274"/>
        <v>0</v>
      </c>
      <c r="VOV97" s="787">
        <f t="shared" si="274"/>
        <v>0</v>
      </c>
      <c r="VOW97" s="787">
        <f t="shared" si="274"/>
        <v>0</v>
      </c>
      <c r="VOX97" s="787">
        <f t="shared" si="274"/>
        <v>0</v>
      </c>
      <c r="VOY97" s="787">
        <f t="shared" si="274"/>
        <v>0</v>
      </c>
      <c r="VOZ97" s="787">
        <f t="shared" si="274"/>
        <v>0</v>
      </c>
      <c r="VPA97" s="787">
        <f t="shared" si="274"/>
        <v>0</v>
      </c>
      <c r="VPB97" s="787">
        <f t="shared" si="274"/>
        <v>0</v>
      </c>
      <c r="VPC97" s="787">
        <f t="shared" si="274"/>
        <v>0</v>
      </c>
      <c r="VPD97" s="787">
        <f t="shared" si="274"/>
        <v>0</v>
      </c>
      <c r="VPE97" s="787">
        <f t="shared" si="274"/>
        <v>0</v>
      </c>
      <c r="VPF97" s="787">
        <f t="shared" si="274"/>
        <v>0</v>
      </c>
      <c r="VPG97" s="787">
        <f t="shared" si="274"/>
        <v>0</v>
      </c>
      <c r="VPH97" s="787">
        <f t="shared" si="274"/>
        <v>0</v>
      </c>
      <c r="VPI97" s="787">
        <f t="shared" si="274"/>
        <v>0</v>
      </c>
      <c r="VPJ97" s="787">
        <f t="shared" si="274"/>
        <v>0</v>
      </c>
      <c r="VPK97" s="787">
        <f t="shared" si="274"/>
        <v>0</v>
      </c>
      <c r="VPL97" s="787">
        <f t="shared" si="274"/>
        <v>0</v>
      </c>
      <c r="VPM97" s="787">
        <f t="shared" si="274"/>
        <v>0</v>
      </c>
      <c r="VPN97" s="787">
        <f t="shared" ref="VPN97:VRY97" si="275">SUM(VPN96+VPN98)</f>
        <v>0</v>
      </c>
      <c r="VPO97" s="787">
        <f t="shared" si="275"/>
        <v>0</v>
      </c>
      <c r="VPP97" s="787">
        <f t="shared" si="275"/>
        <v>0</v>
      </c>
      <c r="VPQ97" s="787">
        <f t="shared" si="275"/>
        <v>0</v>
      </c>
      <c r="VPR97" s="787">
        <f t="shared" si="275"/>
        <v>0</v>
      </c>
      <c r="VPS97" s="787">
        <f t="shared" si="275"/>
        <v>0</v>
      </c>
      <c r="VPT97" s="787">
        <f t="shared" si="275"/>
        <v>0</v>
      </c>
      <c r="VPU97" s="787">
        <f t="shared" si="275"/>
        <v>0</v>
      </c>
      <c r="VPV97" s="787">
        <f t="shared" si="275"/>
        <v>0</v>
      </c>
      <c r="VPW97" s="787">
        <f t="shared" si="275"/>
        <v>0</v>
      </c>
      <c r="VPX97" s="787">
        <f t="shared" si="275"/>
        <v>0</v>
      </c>
      <c r="VPY97" s="787">
        <f t="shared" si="275"/>
        <v>0</v>
      </c>
      <c r="VPZ97" s="787">
        <f t="shared" si="275"/>
        <v>0</v>
      </c>
      <c r="VQA97" s="787">
        <f t="shared" si="275"/>
        <v>0</v>
      </c>
      <c r="VQB97" s="787">
        <f t="shared" si="275"/>
        <v>0</v>
      </c>
      <c r="VQC97" s="787">
        <f t="shared" si="275"/>
        <v>0</v>
      </c>
      <c r="VQD97" s="787">
        <f t="shared" si="275"/>
        <v>0</v>
      </c>
      <c r="VQE97" s="787">
        <f t="shared" si="275"/>
        <v>0</v>
      </c>
      <c r="VQF97" s="787">
        <f t="shared" si="275"/>
        <v>0</v>
      </c>
      <c r="VQG97" s="787">
        <f t="shared" si="275"/>
        <v>0</v>
      </c>
      <c r="VQH97" s="787">
        <f t="shared" si="275"/>
        <v>0</v>
      </c>
      <c r="VQI97" s="787">
        <f t="shared" si="275"/>
        <v>0</v>
      </c>
      <c r="VQJ97" s="787">
        <f t="shared" si="275"/>
        <v>0</v>
      </c>
      <c r="VQK97" s="787">
        <f t="shared" si="275"/>
        <v>0</v>
      </c>
      <c r="VQL97" s="787">
        <f t="shared" si="275"/>
        <v>0</v>
      </c>
      <c r="VQM97" s="787">
        <f t="shared" si="275"/>
        <v>0</v>
      </c>
      <c r="VQN97" s="787">
        <f t="shared" si="275"/>
        <v>0</v>
      </c>
      <c r="VQO97" s="787">
        <f t="shared" si="275"/>
        <v>0</v>
      </c>
      <c r="VQP97" s="787">
        <f t="shared" si="275"/>
        <v>0</v>
      </c>
      <c r="VQQ97" s="787">
        <f t="shared" si="275"/>
        <v>0</v>
      </c>
      <c r="VQR97" s="787">
        <f t="shared" si="275"/>
        <v>0</v>
      </c>
      <c r="VQS97" s="787">
        <f t="shared" si="275"/>
        <v>0</v>
      </c>
      <c r="VQT97" s="787">
        <f t="shared" si="275"/>
        <v>0</v>
      </c>
      <c r="VQU97" s="787">
        <f t="shared" si="275"/>
        <v>0</v>
      </c>
      <c r="VQV97" s="787">
        <f t="shared" si="275"/>
        <v>0</v>
      </c>
      <c r="VQW97" s="787">
        <f t="shared" si="275"/>
        <v>0</v>
      </c>
      <c r="VQX97" s="787">
        <f t="shared" si="275"/>
        <v>0</v>
      </c>
      <c r="VQY97" s="787">
        <f t="shared" si="275"/>
        <v>0</v>
      </c>
      <c r="VQZ97" s="787">
        <f t="shared" si="275"/>
        <v>0</v>
      </c>
      <c r="VRA97" s="787">
        <f t="shared" si="275"/>
        <v>0</v>
      </c>
      <c r="VRB97" s="787">
        <f t="shared" si="275"/>
        <v>0</v>
      </c>
      <c r="VRC97" s="787">
        <f t="shared" si="275"/>
        <v>0</v>
      </c>
      <c r="VRD97" s="787">
        <f t="shared" si="275"/>
        <v>0</v>
      </c>
      <c r="VRE97" s="787">
        <f t="shared" si="275"/>
        <v>0</v>
      </c>
      <c r="VRF97" s="787">
        <f t="shared" si="275"/>
        <v>0</v>
      </c>
      <c r="VRG97" s="787">
        <f t="shared" si="275"/>
        <v>0</v>
      </c>
      <c r="VRH97" s="787">
        <f t="shared" si="275"/>
        <v>0</v>
      </c>
      <c r="VRI97" s="787">
        <f t="shared" si="275"/>
        <v>0</v>
      </c>
      <c r="VRJ97" s="787">
        <f t="shared" si="275"/>
        <v>0</v>
      </c>
      <c r="VRK97" s="787">
        <f t="shared" si="275"/>
        <v>0</v>
      </c>
      <c r="VRL97" s="787">
        <f t="shared" si="275"/>
        <v>0</v>
      </c>
      <c r="VRM97" s="787">
        <f t="shared" si="275"/>
        <v>0</v>
      </c>
      <c r="VRN97" s="787">
        <f t="shared" si="275"/>
        <v>0</v>
      </c>
      <c r="VRO97" s="787">
        <f t="shared" si="275"/>
        <v>0</v>
      </c>
      <c r="VRP97" s="787">
        <f t="shared" si="275"/>
        <v>0</v>
      </c>
      <c r="VRQ97" s="787">
        <f t="shared" si="275"/>
        <v>0</v>
      </c>
      <c r="VRR97" s="787">
        <f t="shared" si="275"/>
        <v>0</v>
      </c>
      <c r="VRS97" s="787">
        <f t="shared" si="275"/>
        <v>0</v>
      </c>
      <c r="VRT97" s="787">
        <f t="shared" si="275"/>
        <v>0</v>
      </c>
      <c r="VRU97" s="787">
        <f t="shared" si="275"/>
        <v>0</v>
      </c>
      <c r="VRV97" s="787">
        <f t="shared" si="275"/>
        <v>0</v>
      </c>
      <c r="VRW97" s="787">
        <f t="shared" si="275"/>
        <v>0</v>
      </c>
      <c r="VRX97" s="787">
        <f t="shared" si="275"/>
        <v>0</v>
      </c>
      <c r="VRY97" s="787">
        <f t="shared" si="275"/>
        <v>0</v>
      </c>
      <c r="VRZ97" s="787">
        <f t="shared" ref="VRZ97:VUK97" si="276">SUM(VRZ96+VRZ98)</f>
        <v>0</v>
      </c>
      <c r="VSA97" s="787">
        <f t="shared" si="276"/>
        <v>0</v>
      </c>
      <c r="VSB97" s="787">
        <f t="shared" si="276"/>
        <v>0</v>
      </c>
      <c r="VSC97" s="787">
        <f t="shared" si="276"/>
        <v>0</v>
      </c>
      <c r="VSD97" s="787">
        <f t="shared" si="276"/>
        <v>0</v>
      </c>
      <c r="VSE97" s="787">
        <f t="shared" si="276"/>
        <v>0</v>
      </c>
      <c r="VSF97" s="787">
        <f t="shared" si="276"/>
        <v>0</v>
      </c>
      <c r="VSG97" s="787">
        <f t="shared" si="276"/>
        <v>0</v>
      </c>
      <c r="VSH97" s="787">
        <f t="shared" si="276"/>
        <v>0</v>
      </c>
      <c r="VSI97" s="787">
        <f t="shared" si="276"/>
        <v>0</v>
      </c>
      <c r="VSJ97" s="787">
        <f t="shared" si="276"/>
        <v>0</v>
      </c>
      <c r="VSK97" s="787">
        <f t="shared" si="276"/>
        <v>0</v>
      </c>
      <c r="VSL97" s="787">
        <f t="shared" si="276"/>
        <v>0</v>
      </c>
      <c r="VSM97" s="787">
        <f t="shared" si="276"/>
        <v>0</v>
      </c>
      <c r="VSN97" s="787">
        <f t="shared" si="276"/>
        <v>0</v>
      </c>
      <c r="VSO97" s="787">
        <f t="shared" si="276"/>
        <v>0</v>
      </c>
      <c r="VSP97" s="787">
        <f t="shared" si="276"/>
        <v>0</v>
      </c>
      <c r="VSQ97" s="787">
        <f t="shared" si="276"/>
        <v>0</v>
      </c>
      <c r="VSR97" s="787">
        <f t="shared" si="276"/>
        <v>0</v>
      </c>
      <c r="VSS97" s="787">
        <f t="shared" si="276"/>
        <v>0</v>
      </c>
      <c r="VST97" s="787">
        <f t="shared" si="276"/>
        <v>0</v>
      </c>
      <c r="VSU97" s="787">
        <f t="shared" si="276"/>
        <v>0</v>
      </c>
      <c r="VSV97" s="787">
        <f t="shared" si="276"/>
        <v>0</v>
      </c>
      <c r="VSW97" s="787">
        <f t="shared" si="276"/>
        <v>0</v>
      </c>
      <c r="VSX97" s="787">
        <f t="shared" si="276"/>
        <v>0</v>
      </c>
      <c r="VSY97" s="787">
        <f t="shared" si="276"/>
        <v>0</v>
      </c>
      <c r="VSZ97" s="787">
        <f t="shared" si="276"/>
        <v>0</v>
      </c>
      <c r="VTA97" s="787">
        <f t="shared" si="276"/>
        <v>0</v>
      </c>
      <c r="VTB97" s="787">
        <f t="shared" si="276"/>
        <v>0</v>
      </c>
      <c r="VTC97" s="787">
        <f t="shared" si="276"/>
        <v>0</v>
      </c>
      <c r="VTD97" s="787">
        <f t="shared" si="276"/>
        <v>0</v>
      </c>
      <c r="VTE97" s="787">
        <f t="shared" si="276"/>
        <v>0</v>
      </c>
      <c r="VTF97" s="787">
        <f t="shared" si="276"/>
        <v>0</v>
      </c>
      <c r="VTG97" s="787">
        <f t="shared" si="276"/>
        <v>0</v>
      </c>
      <c r="VTH97" s="787">
        <f t="shared" si="276"/>
        <v>0</v>
      </c>
      <c r="VTI97" s="787">
        <f t="shared" si="276"/>
        <v>0</v>
      </c>
      <c r="VTJ97" s="787">
        <f t="shared" si="276"/>
        <v>0</v>
      </c>
      <c r="VTK97" s="787">
        <f t="shared" si="276"/>
        <v>0</v>
      </c>
      <c r="VTL97" s="787">
        <f t="shared" si="276"/>
        <v>0</v>
      </c>
      <c r="VTM97" s="787">
        <f t="shared" si="276"/>
        <v>0</v>
      </c>
      <c r="VTN97" s="787">
        <f t="shared" si="276"/>
        <v>0</v>
      </c>
      <c r="VTO97" s="787">
        <f t="shared" si="276"/>
        <v>0</v>
      </c>
      <c r="VTP97" s="787">
        <f t="shared" si="276"/>
        <v>0</v>
      </c>
      <c r="VTQ97" s="787">
        <f t="shared" si="276"/>
        <v>0</v>
      </c>
      <c r="VTR97" s="787">
        <f t="shared" si="276"/>
        <v>0</v>
      </c>
      <c r="VTS97" s="787">
        <f t="shared" si="276"/>
        <v>0</v>
      </c>
      <c r="VTT97" s="787">
        <f t="shared" si="276"/>
        <v>0</v>
      </c>
      <c r="VTU97" s="787">
        <f t="shared" si="276"/>
        <v>0</v>
      </c>
      <c r="VTV97" s="787">
        <f t="shared" si="276"/>
        <v>0</v>
      </c>
      <c r="VTW97" s="787">
        <f t="shared" si="276"/>
        <v>0</v>
      </c>
      <c r="VTX97" s="787">
        <f t="shared" si="276"/>
        <v>0</v>
      </c>
      <c r="VTY97" s="787">
        <f t="shared" si="276"/>
        <v>0</v>
      </c>
      <c r="VTZ97" s="787">
        <f t="shared" si="276"/>
        <v>0</v>
      </c>
      <c r="VUA97" s="787">
        <f t="shared" si="276"/>
        <v>0</v>
      </c>
      <c r="VUB97" s="787">
        <f t="shared" si="276"/>
        <v>0</v>
      </c>
      <c r="VUC97" s="787">
        <f t="shared" si="276"/>
        <v>0</v>
      </c>
      <c r="VUD97" s="787">
        <f t="shared" si="276"/>
        <v>0</v>
      </c>
      <c r="VUE97" s="787">
        <f t="shared" si="276"/>
        <v>0</v>
      </c>
      <c r="VUF97" s="787">
        <f t="shared" si="276"/>
        <v>0</v>
      </c>
      <c r="VUG97" s="787">
        <f t="shared" si="276"/>
        <v>0</v>
      </c>
      <c r="VUH97" s="787">
        <f t="shared" si="276"/>
        <v>0</v>
      </c>
      <c r="VUI97" s="787">
        <f t="shared" si="276"/>
        <v>0</v>
      </c>
      <c r="VUJ97" s="787">
        <f t="shared" si="276"/>
        <v>0</v>
      </c>
      <c r="VUK97" s="787">
        <f t="shared" si="276"/>
        <v>0</v>
      </c>
      <c r="VUL97" s="787">
        <f t="shared" ref="VUL97:VWW97" si="277">SUM(VUL96+VUL98)</f>
        <v>0</v>
      </c>
      <c r="VUM97" s="787">
        <f t="shared" si="277"/>
        <v>0</v>
      </c>
      <c r="VUN97" s="787">
        <f t="shared" si="277"/>
        <v>0</v>
      </c>
      <c r="VUO97" s="787">
        <f t="shared" si="277"/>
        <v>0</v>
      </c>
      <c r="VUP97" s="787">
        <f t="shared" si="277"/>
        <v>0</v>
      </c>
      <c r="VUQ97" s="787">
        <f t="shared" si="277"/>
        <v>0</v>
      </c>
      <c r="VUR97" s="787">
        <f t="shared" si="277"/>
        <v>0</v>
      </c>
      <c r="VUS97" s="787">
        <f t="shared" si="277"/>
        <v>0</v>
      </c>
      <c r="VUT97" s="787">
        <f t="shared" si="277"/>
        <v>0</v>
      </c>
      <c r="VUU97" s="787">
        <f t="shared" si="277"/>
        <v>0</v>
      </c>
      <c r="VUV97" s="787">
        <f t="shared" si="277"/>
        <v>0</v>
      </c>
      <c r="VUW97" s="787">
        <f t="shared" si="277"/>
        <v>0</v>
      </c>
      <c r="VUX97" s="787">
        <f t="shared" si="277"/>
        <v>0</v>
      </c>
      <c r="VUY97" s="787">
        <f t="shared" si="277"/>
        <v>0</v>
      </c>
      <c r="VUZ97" s="787">
        <f t="shared" si="277"/>
        <v>0</v>
      </c>
      <c r="VVA97" s="787">
        <f t="shared" si="277"/>
        <v>0</v>
      </c>
      <c r="VVB97" s="787">
        <f t="shared" si="277"/>
        <v>0</v>
      </c>
      <c r="VVC97" s="787">
        <f t="shared" si="277"/>
        <v>0</v>
      </c>
      <c r="VVD97" s="787">
        <f t="shared" si="277"/>
        <v>0</v>
      </c>
      <c r="VVE97" s="787">
        <f t="shared" si="277"/>
        <v>0</v>
      </c>
      <c r="VVF97" s="787">
        <f t="shared" si="277"/>
        <v>0</v>
      </c>
      <c r="VVG97" s="787">
        <f t="shared" si="277"/>
        <v>0</v>
      </c>
      <c r="VVH97" s="787">
        <f t="shared" si="277"/>
        <v>0</v>
      </c>
      <c r="VVI97" s="787">
        <f t="shared" si="277"/>
        <v>0</v>
      </c>
      <c r="VVJ97" s="787">
        <f t="shared" si="277"/>
        <v>0</v>
      </c>
      <c r="VVK97" s="787">
        <f t="shared" si="277"/>
        <v>0</v>
      </c>
      <c r="VVL97" s="787">
        <f t="shared" si="277"/>
        <v>0</v>
      </c>
      <c r="VVM97" s="787">
        <f t="shared" si="277"/>
        <v>0</v>
      </c>
      <c r="VVN97" s="787">
        <f t="shared" si="277"/>
        <v>0</v>
      </c>
      <c r="VVO97" s="787">
        <f t="shared" si="277"/>
        <v>0</v>
      </c>
      <c r="VVP97" s="787">
        <f t="shared" si="277"/>
        <v>0</v>
      </c>
      <c r="VVQ97" s="787">
        <f t="shared" si="277"/>
        <v>0</v>
      </c>
      <c r="VVR97" s="787">
        <f t="shared" si="277"/>
        <v>0</v>
      </c>
      <c r="VVS97" s="787">
        <f t="shared" si="277"/>
        <v>0</v>
      </c>
      <c r="VVT97" s="787">
        <f t="shared" si="277"/>
        <v>0</v>
      </c>
      <c r="VVU97" s="787">
        <f t="shared" si="277"/>
        <v>0</v>
      </c>
      <c r="VVV97" s="787">
        <f t="shared" si="277"/>
        <v>0</v>
      </c>
      <c r="VVW97" s="787">
        <f t="shared" si="277"/>
        <v>0</v>
      </c>
      <c r="VVX97" s="787">
        <f t="shared" si="277"/>
        <v>0</v>
      </c>
      <c r="VVY97" s="787">
        <f t="shared" si="277"/>
        <v>0</v>
      </c>
      <c r="VVZ97" s="787">
        <f t="shared" si="277"/>
        <v>0</v>
      </c>
      <c r="VWA97" s="787">
        <f t="shared" si="277"/>
        <v>0</v>
      </c>
      <c r="VWB97" s="787">
        <f t="shared" si="277"/>
        <v>0</v>
      </c>
      <c r="VWC97" s="787">
        <f t="shared" si="277"/>
        <v>0</v>
      </c>
      <c r="VWD97" s="787">
        <f t="shared" si="277"/>
        <v>0</v>
      </c>
      <c r="VWE97" s="787">
        <f t="shared" si="277"/>
        <v>0</v>
      </c>
      <c r="VWF97" s="787">
        <f t="shared" si="277"/>
        <v>0</v>
      </c>
      <c r="VWG97" s="787">
        <f t="shared" si="277"/>
        <v>0</v>
      </c>
      <c r="VWH97" s="787">
        <f t="shared" si="277"/>
        <v>0</v>
      </c>
      <c r="VWI97" s="787">
        <f t="shared" si="277"/>
        <v>0</v>
      </c>
      <c r="VWJ97" s="787">
        <f t="shared" si="277"/>
        <v>0</v>
      </c>
      <c r="VWK97" s="787">
        <f t="shared" si="277"/>
        <v>0</v>
      </c>
      <c r="VWL97" s="787">
        <f t="shared" si="277"/>
        <v>0</v>
      </c>
      <c r="VWM97" s="787">
        <f t="shared" si="277"/>
        <v>0</v>
      </c>
      <c r="VWN97" s="787">
        <f t="shared" si="277"/>
        <v>0</v>
      </c>
      <c r="VWO97" s="787">
        <f t="shared" si="277"/>
        <v>0</v>
      </c>
      <c r="VWP97" s="787">
        <f t="shared" si="277"/>
        <v>0</v>
      </c>
      <c r="VWQ97" s="787">
        <f t="shared" si="277"/>
        <v>0</v>
      </c>
      <c r="VWR97" s="787">
        <f t="shared" si="277"/>
        <v>0</v>
      </c>
      <c r="VWS97" s="787">
        <f t="shared" si="277"/>
        <v>0</v>
      </c>
      <c r="VWT97" s="787">
        <f t="shared" si="277"/>
        <v>0</v>
      </c>
      <c r="VWU97" s="787">
        <f t="shared" si="277"/>
        <v>0</v>
      </c>
      <c r="VWV97" s="787">
        <f t="shared" si="277"/>
        <v>0</v>
      </c>
      <c r="VWW97" s="787">
        <f t="shared" si="277"/>
        <v>0</v>
      </c>
      <c r="VWX97" s="787">
        <f t="shared" ref="VWX97:VZI97" si="278">SUM(VWX96+VWX98)</f>
        <v>0</v>
      </c>
      <c r="VWY97" s="787">
        <f t="shared" si="278"/>
        <v>0</v>
      </c>
      <c r="VWZ97" s="787">
        <f t="shared" si="278"/>
        <v>0</v>
      </c>
      <c r="VXA97" s="787">
        <f t="shared" si="278"/>
        <v>0</v>
      </c>
      <c r="VXB97" s="787">
        <f t="shared" si="278"/>
        <v>0</v>
      </c>
      <c r="VXC97" s="787">
        <f t="shared" si="278"/>
        <v>0</v>
      </c>
      <c r="VXD97" s="787">
        <f t="shared" si="278"/>
        <v>0</v>
      </c>
      <c r="VXE97" s="787">
        <f t="shared" si="278"/>
        <v>0</v>
      </c>
      <c r="VXF97" s="787">
        <f t="shared" si="278"/>
        <v>0</v>
      </c>
      <c r="VXG97" s="787">
        <f t="shared" si="278"/>
        <v>0</v>
      </c>
      <c r="VXH97" s="787">
        <f t="shared" si="278"/>
        <v>0</v>
      </c>
      <c r="VXI97" s="787">
        <f t="shared" si="278"/>
        <v>0</v>
      </c>
      <c r="VXJ97" s="787">
        <f t="shared" si="278"/>
        <v>0</v>
      </c>
      <c r="VXK97" s="787">
        <f t="shared" si="278"/>
        <v>0</v>
      </c>
      <c r="VXL97" s="787">
        <f t="shared" si="278"/>
        <v>0</v>
      </c>
      <c r="VXM97" s="787">
        <f t="shared" si="278"/>
        <v>0</v>
      </c>
      <c r="VXN97" s="787">
        <f t="shared" si="278"/>
        <v>0</v>
      </c>
      <c r="VXO97" s="787">
        <f t="shared" si="278"/>
        <v>0</v>
      </c>
      <c r="VXP97" s="787">
        <f t="shared" si="278"/>
        <v>0</v>
      </c>
      <c r="VXQ97" s="787">
        <f t="shared" si="278"/>
        <v>0</v>
      </c>
      <c r="VXR97" s="787">
        <f t="shared" si="278"/>
        <v>0</v>
      </c>
      <c r="VXS97" s="787">
        <f t="shared" si="278"/>
        <v>0</v>
      </c>
      <c r="VXT97" s="787">
        <f t="shared" si="278"/>
        <v>0</v>
      </c>
      <c r="VXU97" s="787">
        <f t="shared" si="278"/>
        <v>0</v>
      </c>
      <c r="VXV97" s="787">
        <f t="shared" si="278"/>
        <v>0</v>
      </c>
      <c r="VXW97" s="787">
        <f t="shared" si="278"/>
        <v>0</v>
      </c>
      <c r="VXX97" s="787">
        <f t="shared" si="278"/>
        <v>0</v>
      </c>
      <c r="VXY97" s="787">
        <f t="shared" si="278"/>
        <v>0</v>
      </c>
      <c r="VXZ97" s="787">
        <f t="shared" si="278"/>
        <v>0</v>
      </c>
      <c r="VYA97" s="787">
        <f t="shared" si="278"/>
        <v>0</v>
      </c>
      <c r="VYB97" s="787">
        <f t="shared" si="278"/>
        <v>0</v>
      </c>
      <c r="VYC97" s="787">
        <f t="shared" si="278"/>
        <v>0</v>
      </c>
      <c r="VYD97" s="787">
        <f t="shared" si="278"/>
        <v>0</v>
      </c>
      <c r="VYE97" s="787">
        <f t="shared" si="278"/>
        <v>0</v>
      </c>
      <c r="VYF97" s="787">
        <f t="shared" si="278"/>
        <v>0</v>
      </c>
      <c r="VYG97" s="787">
        <f t="shared" si="278"/>
        <v>0</v>
      </c>
      <c r="VYH97" s="787">
        <f t="shared" si="278"/>
        <v>0</v>
      </c>
      <c r="VYI97" s="787">
        <f t="shared" si="278"/>
        <v>0</v>
      </c>
      <c r="VYJ97" s="787">
        <f t="shared" si="278"/>
        <v>0</v>
      </c>
      <c r="VYK97" s="787">
        <f t="shared" si="278"/>
        <v>0</v>
      </c>
      <c r="VYL97" s="787">
        <f t="shared" si="278"/>
        <v>0</v>
      </c>
      <c r="VYM97" s="787">
        <f t="shared" si="278"/>
        <v>0</v>
      </c>
      <c r="VYN97" s="787">
        <f t="shared" si="278"/>
        <v>0</v>
      </c>
      <c r="VYO97" s="787">
        <f t="shared" si="278"/>
        <v>0</v>
      </c>
      <c r="VYP97" s="787">
        <f t="shared" si="278"/>
        <v>0</v>
      </c>
      <c r="VYQ97" s="787">
        <f t="shared" si="278"/>
        <v>0</v>
      </c>
      <c r="VYR97" s="787">
        <f t="shared" si="278"/>
        <v>0</v>
      </c>
      <c r="VYS97" s="787">
        <f t="shared" si="278"/>
        <v>0</v>
      </c>
      <c r="VYT97" s="787">
        <f t="shared" si="278"/>
        <v>0</v>
      </c>
      <c r="VYU97" s="787">
        <f t="shared" si="278"/>
        <v>0</v>
      </c>
      <c r="VYV97" s="787">
        <f t="shared" si="278"/>
        <v>0</v>
      </c>
      <c r="VYW97" s="787">
        <f t="shared" si="278"/>
        <v>0</v>
      </c>
      <c r="VYX97" s="787">
        <f t="shared" si="278"/>
        <v>0</v>
      </c>
      <c r="VYY97" s="787">
        <f t="shared" si="278"/>
        <v>0</v>
      </c>
      <c r="VYZ97" s="787">
        <f t="shared" si="278"/>
        <v>0</v>
      </c>
      <c r="VZA97" s="787">
        <f t="shared" si="278"/>
        <v>0</v>
      </c>
      <c r="VZB97" s="787">
        <f t="shared" si="278"/>
        <v>0</v>
      </c>
      <c r="VZC97" s="787">
        <f t="shared" si="278"/>
        <v>0</v>
      </c>
      <c r="VZD97" s="787">
        <f t="shared" si="278"/>
        <v>0</v>
      </c>
      <c r="VZE97" s="787">
        <f t="shared" si="278"/>
        <v>0</v>
      </c>
      <c r="VZF97" s="787">
        <f t="shared" si="278"/>
        <v>0</v>
      </c>
      <c r="VZG97" s="787">
        <f t="shared" si="278"/>
        <v>0</v>
      </c>
      <c r="VZH97" s="787">
        <f t="shared" si="278"/>
        <v>0</v>
      </c>
      <c r="VZI97" s="787">
        <f t="shared" si="278"/>
        <v>0</v>
      </c>
      <c r="VZJ97" s="787">
        <f t="shared" ref="VZJ97:WBU97" si="279">SUM(VZJ96+VZJ98)</f>
        <v>0</v>
      </c>
      <c r="VZK97" s="787">
        <f t="shared" si="279"/>
        <v>0</v>
      </c>
      <c r="VZL97" s="787">
        <f t="shared" si="279"/>
        <v>0</v>
      </c>
      <c r="VZM97" s="787">
        <f t="shared" si="279"/>
        <v>0</v>
      </c>
      <c r="VZN97" s="787">
        <f t="shared" si="279"/>
        <v>0</v>
      </c>
      <c r="VZO97" s="787">
        <f t="shared" si="279"/>
        <v>0</v>
      </c>
      <c r="VZP97" s="787">
        <f t="shared" si="279"/>
        <v>0</v>
      </c>
      <c r="VZQ97" s="787">
        <f t="shared" si="279"/>
        <v>0</v>
      </c>
      <c r="VZR97" s="787">
        <f t="shared" si="279"/>
        <v>0</v>
      </c>
      <c r="VZS97" s="787">
        <f t="shared" si="279"/>
        <v>0</v>
      </c>
      <c r="VZT97" s="787">
        <f t="shared" si="279"/>
        <v>0</v>
      </c>
      <c r="VZU97" s="787">
        <f t="shared" si="279"/>
        <v>0</v>
      </c>
      <c r="VZV97" s="787">
        <f t="shared" si="279"/>
        <v>0</v>
      </c>
      <c r="VZW97" s="787">
        <f t="shared" si="279"/>
        <v>0</v>
      </c>
      <c r="VZX97" s="787">
        <f t="shared" si="279"/>
        <v>0</v>
      </c>
      <c r="VZY97" s="787">
        <f t="shared" si="279"/>
        <v>0</v>
      </c>
      <c r="VZZ97" s="787">
        <f t="shared" si="279"/>
        <v>0</v>
      </c>
      <c r="WAA97" s="787">
        <f t="shared" si="279"/>
        <v>0</v>
      </c>
      <c r="WAB97" s="787">
        <f t="shared" si="279"/>
        <v>0</v>
      </c>
      <c r="WAC97" s="787">
        <f t="shared" si="279"/>
        <v>0</v>
      </c>
      <c r="WAD97" s="787">
        <f t="shared" si="279"/>
        <v>0</v>
      </c>
      <c r="WAE97" s="787">
        <f t="shared" si="279"/>
        <v>0</v>
      </c>
      <c r="WAF97" s="787">
        <f t="shared" si="279"/>
        <v>0</v>
      </c>
      <c r="WAG97" s="787">
        <f t="shared" si="279"/>
        <v>0</v>
      </c>
      <c r="WAH97" s="787">
        <f t="shared" si="279"/>
        <v>0</v>
      </c>
      <c r="WAI97" s="787">
        <f t="shared" si="279"/>
        <v>0</v>
      </c>
      <c r="WAJ97" s="787">
        <f t="shared" si="279"/>
        <v>0</v>
      </c>
      <c r="WAK97" s="787">
        <f t="shared" si="279"/>
        <v>0</v>
      </c>
      <c r="WAL97" s="787">
        <f t="shared" si="279"/>
        <v>0</v>
      </c>
      <c r="WAM97" s="787">
        <f t="shared" si="279"/>
        <v>0</v>
      </c>
      <c r="WAN97" s="787">
        <f t="shared" si="279"/>
        <v>0</v>
      </c>
      <c r="WAO97" s="787">
        <f t="shared" si="279"/>
        <v>0</v>
      </c>
      <c r="WAP97" s="787">
        <f t="shared" si="279"/>
        <v>0</v>
      </c>
      <c r="WAQ97" s="787">
        <f t="shared" si="279"/>
        <v>0</v>
      </c>
      <c r="WAR97" s="787">
        <f t="shared" si="279"/>
        <v>0</v>
      </c>
      <c r="WAS97" s="787">
        <f t="shared" si="279"/>
        <v>0</v>
      </c>
      <c r="WAT97" s="787">
        <f t="shared" si="279"/>
        <v>0</v>
      </c>
      <c r="WAU97" s="787">
        <f t="shared" si="279"/>
        <v>0</v>
      </c>
      <c r="WAV97" s="787">
        <f t="shared" si="279"/>
        <v>0</v>
      </c>
      <c r="WAW97" s="787">
        <f t="shared" si="279"/>
        <v>0</v>
      </c>
      <c r="WAX97" s="787">
        <f t="shared" si="279"/>
        <v>0</v>
      </c>
      <c r="WAY97" s="787">
        <f t="shared" si="279"/>
        <v>0</v>
      </c>
      <c r="WAZ97" s="787">
        <f t="shared" si="279"/>
        <v>0</v>
      </c>
      <c r="WBA97" s="787">
        <f t="shared" si="279"/>
        <v>0</v>
      </c>
      <c r="WBB97" s="787">
        <f t="shared" si="279"/>
        <v>0</v>
      </c>
      <c r="WBC97" s="787">
        <f t="shared" si="279"/>
        <v>0</v>
      </c>
      <c r="WBD97" s="787">
        <f t="shared" si="279"/>
        <v>0</v>
      </c>
      <c r="WBE97" s="787">
        <f t="shared" si="279"/>
        <v>0</v>
      </c>
      <c r="WBF97" s="787">
        <f t="shared" si="279"/>
        <v>0</v>
      </c>
      <c r="WBG97" s="787">
        <f t="shared" si="279"/>
        <v>0</v>
      </c>
      <c r="WBH97" s="787">
        <f t="shared" si="279"/>
        <v>0</v>
      </c>
      <c r="WBI97" s="787">
        <f t="shared" si="279"/>
        <v>0</v>
      </c>
      <c r="WBJ97" s="787">
        <f t="shared" si="279"/>
        <v>0</v>
      </c>
      <c r="WBK97" s="787">
        <f t="shared" si="279"/>
        <v>0</v>
      </c>
      <c r="WBL97" s="787">
        <f t="shared" si="279"/>
        <v>0</v>
      </c>
      <c r="WBM97" s="787">
        <f t="shared" si="279"/>
        <v>0</v>
      </c>
      <c r="WBN97" s="787">
        <f t="shared" si="279"/>
        <v>0</v>
      </c>
      <c r="WBO97" s="787">
        <f t="shared" si="279"/>
        <v>0</v>
      </c>
      <c r="WBP97" s="787">
        <f t="shared" si="279"/>
        <v>0</v>
      </c>
      <c r="WBQ97" s="787">
        <f t="shared" si="279"/>
        <v>0</v>
      </c>
      <c r="WBR97" s="787">
        <f t="shared" si="279"/>
        <v>0</v>
      </c>
      <c r="WBS97" s="787">
        <f t="shared" si="279"/>
        <v>0</v>
      </c>
      <c r="WBT97" s="787">
        <f t="shared" si="279"/>
        <v>0</v>
      </c>
      <c r="WBU97" s="787">
        <f t="shared" si="279"/>
        <v>0</v>
      </c>
      <c r="WBV97" s="787">
        <f t="shared" ref="WBV97:WEG97" si="280">SUM(WBV96+WBV98)</f>
        <v>0</v>
      </c>
      <c r="WBW97" s="787">
        <f t="shared" si="280"/>
        <v>0</v>
      </c>
      <c r="WBX97" s="787">
        <f t="shared" si="280"/>
        <v>0</v>
      </c>
      <c r="WBY97" s="787">
        <f t="shared" si="280"/>
        <v>0</v>
      </c>
      <c r="WBZ97" s="787">
        <f t="shared" si="280"/>
        <v>0</v>
      </c>
      <c r="WCA97" s="787">
        <f t="shared" si="280"/>
        <v>0</v>
      </c>
      <c r="WCB97" s="787">
        <f t="shared" si="280"/>
        <v>0</v>
      </c>
      <c r="WCC97" s="787">
        <f t="shared" si="280"/>
        <v>0</v>
      </c>
      <c r="WCD97" s="787">
        <f t="shared" si="280"/>
        <v>0</v>
      </c>
      <c r="WCE97" s="787">
        <f t="shared" si="280"/>
        <v>0</v>
      </c>
      <c r="WCF97" s="787">
        <f t="shared" si="280"/>
        <v>0</v>
      </c>
      <c r="WCG97" s="787">
        <f t="shared" si="280"/>
        <v>0</v>
      </c>
      <c r="WCH97" s="787">
        <f t="shared" si="280"/>
        <v>0</v>
      </c>
      <c r="WCI97" s="787">
        <f t="shared" si="280"/>
        <v>0</v>
      </c>
      <c r="WCJ97" s="787">
        <f t="shared" si="280"/>
        <v>0</v>
      </c>
      <c r="WCK97" s="787">
        <f t="shared" si="280"/>
        <v>0</v>
      </c>
      <c r="WCL97" s="787">
        <f t="shared" si="280"/>
        <v>0</v>
      </c>
      <c r="WCM97" s="787">
        <f t="shared" si="280"/>
        <v>0</v>
      </c>
      <c r="WCN97" s="787">
        <f t="shared" si="280"/>
        <v>0</v>
      </c>
      <c r="WCO97" s="787">
        <f t="shared" si="280"/>
        <v>0</v>
      </c>
      <c r="WCP97" s="787">
        <f t="shared" si="280"/>
        <v>0</v>
      </c>
      <c r="WCQ97" s="787">
        <f t="shared" si="280"/>
        <v>0</v>
      </c>
      <c r="WCR97" s="787">
        <f t="shared" si="280"/>
        <v>0</v>
      </c>
      <c r="WCS97" s="787">
        <f t="shared" si="280"/>
        <v>0</v>
      </c>
      <c r="WCT97" s="787">
        <f t="shared" si="280"/>
        <v>0</v>
      </c>
      <c r="WCU97" s="787">
        <f t="shared" si="280"/>
        <v>0</v>
      </c>
      <c r="WCV97" s="787">
        <f t="shared" si="280"/>
        <v>0</v>
      </c>
      <c r="WCW97" s="787">
        <f t="shared" si="280"/>
        <v>0</v>
      </c>
      <c r="WCX97" s="787">
        <f t="shared" si="280"/>
        <v>0</v>
      </c>
      <c r="WCY97" s="787">
        <f t="shared" si="280"/>
        <v>0</v>
      </c>
      <c r="WCZ97" s="787">
        <f t="shared" si="280"/>
        <v>0</v>
      </c>
      <c r="WDA97" s="787">
        <f t="shared" si="280"/>
        <v>0</v>
      </c>
      <c r="WDB97" s="787">
        <f t="shared" si="280"/>
        <v>0</v>
      </c>
      <c r="WDC97" s="787">
        <f t="shared" si="280"/>
        <v>0</v>
      </c>
      <c r="WDD97" s="787">
        <f t="shared" si="280"/>
        <v>0</v>
      </c>
      <c r="WDE97" s="787">
        <f t="shared" si="280"/>
        <v>0</v>
      </c>
      <c r="WDF97" s="787">
        <f t="shared" si="280"/>
        <v>0</v>
      </c>
      <c r="WDG97" s="787">
        <f t="shared" si="280"/>
        <v>0</v>
      </c>
      <c r="WDH97" s="787">
        <f t="shared" si="280"/>
        <v>0</v>
      </c>
      <c r="WDI97" s="787">
        <f t="shared" si="280"/>
        <v>0</v>
      </c>
      <c r="WDJ97" s="787">
        <f t="shared" si="280"/>
        <v>0</v>
      </c>
      <c r="WDK97" s="787">
        <f t="shared" si="280"/>
        <v>0</v>
      </c>
      <c r="WDL97" s="787">
        <f t="shared" si="280"/>
        <v>0</v>
      </c>
      <c r="WDM97" s="787">
        <f t="shared" si="280"/>
        <v>0</v>
      </c>
      <c r="WDN97" s="787">
        <f t="shared" si="280"/>
        <v>0</v>
      </c>
      <c r="WDO97" s="787">
        <f t="shared" si="280"/>
        <v>0</v>
      </c>
      <c r="WDP97" s="787">
        <f t="shared" si="280"/>
        <v>0</v>
      </c>
      <c r="WDQ97" s="787">
        <f t="shared" si="280"/>
        <v>0</v>
      </c>
      <c r="WDR97" s="787">
        <f t="shared" si="280"/>
        <v>0</v>
      </c>
      <c r="WDS97" s="787">
        <f t="shared" si="280"/>
        <v>0</v>
      </c>
      <c r="WDT97" s="787">
        <f t="shared" si="280"/>
        <v>0</v>
      </c>
      <c r="WDU97" s="787">
        <f t="shared" si="280"/>
        <v>0</v>
      </c>
      <c r="WDV97" s="787">
        <f t="shared" si="280"/>
        <v>0</v>
      </c>
      <c r="WDW97" s="787">
        <f t="shared" si="280"/>
        <v>0</v>
      </c>
      <c r="WDX97" s="787">
        <f t="shared" si="280"/>
        <v>0</v>
      </c>
      <c r="WDY97" s="787">
        <f t="shared" si="280"/>
        <v>0</v>
      </c>
      <c r="WDZ97" s="787">
        <f t="shared" si="280"/>
        <v>0</v>
      </c>
      <c r="WEA97" s="787">
        <f t="shared" si="280"/>
        <v>0</v>
      </c>
      <c r="WEB97" s="787">
        <f t="shared" si="280"/>
        <v>0</v>
      </c>
      <c r="WEC97" s="787">
        <f t="shared" si="280"/>
        <v>0</v>
      </c>
      <c r="WED97" s="787">
        <f t="shared" si="280"/>
        <v>0</v>
      </c>
      <c r="WEE97" s="787">
        <f t="shared" si="280"/>
        <v>0</v>
      </c>
      <c r="WEF97" s="787">
        <f t="shared" si="280"/>
        <v>0</v>
      </c>
      <c r="WEG97" s="787">
        <f t="shared" si="280"/>
        <v>0</v>
      </c>
      <c r="WEH97" s="787">
        <f t="shared" ref="WEH97:WGS97" si="281">SUM(WEH96+WEH98)</f>
        <v>0</v>
      </c>
      <c r="WEI97" s="787">
        <f t="shared" si="281"/>
        <v>0</v>
      </c>
      <c r="WEJ97" s="787">
        <f t="shared" si="281"/>
        <v>0</v>
      </c>
      <c r="WEK97" s="787">
        <f t="shared" si="281"/>
        <v>0</v>
      </c>
      <c r="WEL97" s="787">
        <f t="shared" si="281"/>
        <v>0</v>
      </c>
      <c r="WEM97" s="787">
        <f t="shared" si="281"/>
        <v>0</v>
      </c>
      <c r="WEN97" s="787">
        <f t="shared" si="281"/>
        <v>0</v>
      </c>
      <c r="WEO97" s="787">
        <f t="shared" si="281"/>
        <v>0</v>
      </c>
      <c r="WEP97" s="787">
        <f t="shared" si="281"/>
        <v>0</v>
      </c>
      <c r="WEQ97" s="787">
        <f t="shared" si="281"/>
        <v>0</v>
      </c>
      <c r="WER97" s="787">
        <f t="shared" si="281"/>
        <v>0</v>
      </c>
      <c r="WES97" s="787">
        <f t="shared" si="281"/>
        <v>0</v>
      </c>
      <c r="WET97" s="787">
        <f t="shared" si="281"/>
        <v>0</v>
      </c>
      <c r="WEU97" s="787">
        <f t="shared" si="281"/>
        <v>0</v>
      </c>
      <c r="WEV97" s="787">
        <f t="shared" si="281"/>
        <v>0</v>
      </c>
      <c r="WEW97" s="787">
        <f t="shared" si="281"/>
        <v>0</v>
      </c>
      <c r="WEX97" s="787">
        <f t="shared" si="281"/>
        <v>0</v>
      </c>
      <c r="WEY97" s="787">
        <f t="shared" si="281"/>
        <v>0</v>
      </c>
      <c r="WEZ97" s="787">
        <f t="shared" si="281"/>
        <v>0</v>
      </c>
      <c r="WFA97" s="787">
        <f t="shared" si="281"/>
        <v>0</v>
      </c>
      <c r="WFB97" s="787">
        <f t="shared" si="281"/>
        <v>0</v>
      </c>
      <c r="WFC97" s="787">
        <f t="shared" si="281"/>
        <v>0</v>
      </c>
      <c r="WFD97" s="787">
        <f t="shared" si="281"/>
        <v>0</v>
      </c>
      <c r="WFE97" s="787">
        <f t="shared" si="281"/>
        <v>0</v>
      </c>
      <c r="WFF97" s="787">
        <f t="shared" si="281"/>
        <v>0</v>
      </c>
      <c r="WFG97" s="787">
        <f t="shared" si="281"/>
        <v>0</v>
      </c>
      <c r="WFH97" s="787">
        <f t="shared" si="281"/>
        <v>0</v>
      </c>
      <c r="WFI97" s="787">
        <f t="shared" si="281"/>
        <v>0</v>
      </c>
      <c r="WFJ97" s="787">
        <f t="shared" si="281"/>
        <v>0</v>
      </c>
      <c r="WFK97" s="787">
        <f t="shared" si="281"/>
        <v>0</v>
      </c>
      <c r="WFL97" s="787">
        <f t="shared" si="281"/>
        <v>0</v>
      </c>
      <c r="WFM97" s="787">
        <f t="shared" si="281"/>
        <v>0</v>
      </c>
      <c r="WFN97" s="787">
        <f t="shared" si="281"/>
        <v>0</v>
      </c>
      <c r="WFO97" s="787">
        <f t="shared" si="281"/>
        <v>0</v>
      </c>
      <c r="WFP97" s="787">
        <f t="shared" si="281"/>
        <v>0</v>
      </c>
      <c r="WFQ97" s="787">
        <f t="shared" si="281"/>
        <v>0</v>
      </c>
      <c r="WFR97" s="787">
        <f t="shared" si="281"/>
        <v>0</v>
      </c>
      <c r="WFS97" s="787">
        <f t="shared" si="281"/>
        <v>0</v>
      </c>
      <c r="WFT97" s="787">
        <f t="shared" si="281"/>
        <v>0</v>
      </c>
      <c r="WFU97" s="787">
        <f t="shared" si="281"/>
        <v>0</v>
      </c>
      <c r="WFV97" s="787">
        <f t="shared" si="281"/>
        <v>0</v>
      </c>
      <c r="WFW97" s="787">
        <f t="shared" si="281"/>
        <v>0</v>
      </c>
      <c r="WFX97" s="787">
        <f t="shared" si="281"/>
        <v>0</v>
      </c>
      <c r="WFY97" s="787">
        <f t="shared" si="281"/>
        <v>0</v>
      </c>
      <c r="WFZ97" s="787">
        <f t="shared" si="281"/>
        <v>0</v>
      </c>
      <c r="WGA97" s="787">
        <f t="shared" si="281"/>
        <v>0</v>
      </c>
      <c r="WGB97" s="787">
        <f t="shared" si="281"/>
        <v>0</v>
      </c>
      <c r="WGC97" s="787">
        <f t="shared" si="281"/>
        <v>0</v>
      </c>
      <c r="WGD97" s="787">
        <f t="shared" si="281"/>
        <v>0</v>
      </c>
      <c r="WGE97" s="787">
        <f t="shared" si="281"/>
        <v>0</v>
      </c>
      <c r="WGF97" s="787">
        <f t="shared" si="281"/>
        <v>0</v>
      </c>
      <c r="WGG97" s="787">
        <f t="shared" si="281"/>
        <v>0</v>
      </c>
      <c r="WGH97" s="787">
        <f t="shared" si="281"/>
        <v>0</v>
      </c>
      <c r="WGI97" s="787">
        <f t="shared" si="281"/>
        <v>0</v>
      </c>
      <c r="WGJ97" s="787">
        <f t="shared" si="281"/>
        <v>0</v>
      </c>
      <c r="WGK97" s="787">
        <f t="shared" si="281"/>
        <v>0</v>
      </c>
      <c r="WGL97" s="787">
        <f t="shared" si="281"/>
        <v>0</v>
      </c>
      <c r="WGM97" s="787">
        <f t="shared" si="281"/>
        <v>0</v>
      </c>
      <c r="WGN97" s="787">
        <f t="shared" si="281"/>
        <v>0</v>
      </c>
      <c r="WGO97" s="787">
        <f t="shared" si="281"/>
        <v>0</v>
      </c>
      <c r="WGP97" s="787">
        <f t="shared" si="281"/>
        <v>0</v>
      </c>
      <c r="WGQ97" s="787">
        <f t="shared" si="281"/>
        <v>0</v>
      </c>
      <c r="WGR97" s="787">
        <f t="shared" si="281"/>
        <v>0</v>
      </c>
      <c r="WGS97" s="787">
        <f t="shared" si="281"/>
        <v>0</v>
      </c>
      <c r="WGT97" s="787">
        <f t="shared" ref="WGT97:WJE97" si="282">SUM(WGT96+WGT98)</f>
        <v>0</v>
      </c>
      <c r="WGU97" s="787">
        <f t="shared" si="282"/>
        <v>0</v>
      </c>
      <c r="WGV97" s="787">
        <f t="shared" si="282"/>
        <v>0</v>
      </c>
      <c r="WGW97" s="787">
        <f t="shared" si="282"/>
        <v>0</v>
      </c>
      <c r="WGX97" s="787">
        <f t="shared" si="282"/>
        <v>0</v>
      </c>
      <c r="WGY97" s="787">
        <f t="shared" si="282"/>
        <v>0</v>
      </c>
      <c r="WGZ97" s="787">
        <f t="shared" si="282"/>
        <v>0</v>
      </c>
      <c r="WHA97" s="787">
        <f t="shared" si="282"/>
        <v>0</v>
      </c>
      <c r="WHB97" s="787">
        <f t="shared" si="282"/>
        <v>0</v>
      </c>
      <c r="WHC97" s="787">
        <f t="shared" si="282"/>
        <v>0</v>
      </c>
      <c r="WHD97" s="787">
        <f t="shared" si="282"/>
        <v>0</v>
      </c>
      <c r="WHE97" s="787">
        <f t="shared" si="282"/>
        <v>0</v>
      </c>
      <c r="WHF97" s="787">
        <f t="shared" si="282"/>
        <v>0</v>
      </c>
      <c r="WHG97" s="787">
        <f t="shared" si="282"/>
        <v>0</v>
      </c>
      <c r="WHH97" s="787">
        <f t="shared" si="282"/>
        <v>0</v>
      </c>
      <c r="WHI97" s="787">
        <f t="shared" si="282"/>
        <v>0</v>
      </c>
      <c r="WHJ97" s="787">
        <f t="shared" si="282"/>
        <v>0</v>
      </c>
      <c r="WHK97" s="787">
        <f t="shared" si="282"/>
        <v>0</v>
      </c>
      <c r="WHL97" s="787">
        <f t="shared" si="282"/>
        <v>0</v>
      </c>
      <c r="WHM97" s="787">
        <f t="shared" si="282"/>
        <v>0</v>
      </c>
      <c r="WHN97" s="787">
        <f t="shared" si="282"/>
        <v>0</v>
      </c>
      <c r="WHO97" s="787">
        <f t="shared" si="282"/>
        <v>0</v>
      </c>
      <c r="WHP97" s="787">
        <f t="shared" si="282"/>
        <v>0</v>
      </c>
      <c r="WHQ97" s="787">
        <f t="shared" si="282"/>
        <v>0</v>
      </c>
      <c r="WHR97" s="787">
        <f t="shared" si="282"/>
        <v>0</v>
      </c>
      <c r="WHS97" s="787">
        <f t="shared" si="282"/>
        <v>0</v>
      </c>
      <c r="WHT97" s="787">
        <f t="shared" si="282"/>
        <v>0</v>
      </c>
      <c r="WHU97" s="787">
        <f t="shared" si="282"/>
        <v>0</v>
      </c>
      <c r="WHV97" s="787">
        <f t="shared" si="282"/>
        <v>0</v>
      </c>
      <c r="WHW97" s="787">
        <f t="shared" si="282"/>
        <v>0</v>
      </c>
      <c r="WHX97" s="787">
        <f t="shared" si="282"/>
        <v>0</v>
      </c>
      <c r="WHY97" s="787">
        <f t="shared" si="282"/>
        <v>0</v>
      </c>
      <c r="WHZ97" s="787">
        <f t="shared" si="282"/>
        <v>0</v>
      </c>
      <c r="WIA97" s="787">
        <f t="shared" si="282"/>
        <v>0</v>
      </c>
      <c r="WIB97" s="787">
        <f t="shared" si="282"/>
        <v>0</v>
      </c>
      <c r="WIC97" s="787">
        <f t="shared" si="282"/>
        <v>0</v>
      </c>
      <c r="WID97" s="787">
        <f t="shared" si="282"/>
        <v>0</v>
      </c>
      <c r="WIE97" s="787">
        <f t="shared" si="282"/>
        <v>0</v>
      </c>
      <c r="WIF97" s="787">
        <f t="shared" si="282"/>
        <v>0</v>
      </c>
      <c r="WIG97" s="787">
        <f t="shared" si="282"/>
        <v>0</v>
      </c>
      <c r="WIH97" s="787">
        <f t="shared" si="282"/>
        <v>0</v>
      </c>
      <c r="WII97" s="787">
        <f t="shared" si="282"/>
        <v>0</v>
      </c>
      <c r="WIJ97" s="787">
        <f t="shared" si="282"/>
        <v>0</v>
      </c>
      <c r="WIK97" s="787">
        <f t="shared" si="282"/>
        <v>0</v>
      </c>
      <c r="WIL97" s="787">
        <f t="shared" si="282"/>
        <v>0</v>
      </c>
      <c r="WIM97" s="787">
        <f t="shared" si="282"/>
        <v>0</v>
      </c>
      <c r="WIN97" s="787">
        <f t="shared" si="282"/>
        <v>0</v>
      </c>
      <c r="WIO97" s="787">
        <f t="shared" si="282"/>
        <v>0</v>
      </c>
      <c r="WIP97" s="787">
        <f t="shared" si="282"/>
        <v>0</v>
      </c>
      <c r="WIQ97" s="787">
        <f t="shared" si="282"/>
        <v>0</v>
      </c>
      <c r="WIR97" s="787">
        <f t="shared" si="282"/>
        <v>0</v>
      </c>
      <c r="WIS97" s="787">
        <f t="shared" si="282"/>
        <v>0</v>
      </c>
      <c r="WIT97" s="787">
        <f t="shared" si="282"/>
        <v>0</v>
      </c>
      <c r="WIU97" s="787">
        <f t="shared" si="282"/>
        <v>0</v>
      </c>
      <c r="WIV97" s="787">
        <f t="shared" si="282"/>
        <v>0</v>
      </c>
      <c r="WIW97" s="787">
        <f t="shared" si="282"/>
        <v>0</v>
      </c>
      <c r="WIX97" s="787">
        <f t="shared" si="282"/>
        <v>0</v>
      </c>
      <c r="WIY97" s="787">
        <f t="shared" si="282"/>
        <v>0</v>
      </c>
      <c r="WIZ97" s="787">
        <f t="shared" si="282"/>
        <v>0</v>
      </c>
      <c r="WJA97" s="787">
        <f t="shared" si="282"/>
        <v>0</v>
      </c>
      <c r="WJB97" s="787">
        <f t="shared" si="282"/>
        <v>0</v>
      </c>
      <c r="WJC97" s="787">
        <f t="shared" si="282"/>
        <v>0</v>
      </c>
      <c r="WJD97" s="787">
        <f t="shared" si="282"/>
        <v>0</v>
      </c>
      <c r="WJE97" s="787">
        <f t="shared" si="282"/>
        <v>0</v>
      </c>
      <c r="WJF97" s="787">
        <f t="shared" ref="WJF97:WLQ97" si="283">SUM(WJF96+WJF98)</f>
        <v>0</v>
      </c>
      <c r="WJG97" s="787">
        <f t="shared" si="283"/>
        <v>0</v>
      </c>
      <c r="WJH97" s="787">
        <f t="shared" si="283"/>
        <v>0</v>
      </c>
      <c r="WJI97" s="787">
        <f t="shared" si="283"/>
        <v>0</v>
      </c>
      <c r="WJJ97" s="787">
        <f t="shared" si="283"/>
        <v>0</v>
      </c>
      <c r="WJK97" s="787">
        <f t="shared" si="283"/>
        <v>0</v>
      </c>
      <c r="WJL97" s="787">
        <f t="shared" si="283"/>
        <v>0</v>
      </c>
      <c r="WJM97" s="787">
        <f t="shared" si="283"/>
        <v>0</v>
      </c>
      <c r="WJN97" s="787">
        <f t="shared" si="283"/>
        <v>0</v>
      </c>
      <c r="WJO97" s="787">
        <f t="shared" si="283"/>
        <v>0</v>
      </c>
      <c r="WJP97" s="787">
        <f t="shared" si="283"/>
        <v>0</v>
      </c>
      <c r="WJQ97" s="787">
        <f t="shared" si="283"/>
        <v>0</v>
      </c>
      <c r="WJR97" s="787">
        <f t="shared" si="283"/>
        <v>0</v>
      </c>
      <c r="WJS97" s="787">
        <f t="shared" si="283"/>
        <v>0</v>
      </c>
      <c r="WJT97" s="787">
        <f t="shared" si="283"/>
        <v>0</v>
      </c>
      <c r="WJU97" s="787">
        <f t="shared" si="283"/>
        <v>0</v>
      </c>
      <c r="WJV97" s="787">
        <f t="shared" si="283"/>
        <v>0</v>
      </c>
      <c r="WJW97" s="787">
        <f t="shared" si="283"/>
        <v>0</v>
      </c>
      <c r="WJX97" s="787">
        <f t="shared" si="283"/>
        <v>0</v>
      </c>
      <c r="WJY97" s="787">
        <f t="shared" si="283"/>
        <v>0</v>
      </c>
      <c r="WJZ97" s="787">
        <f t="shared" si="283"/>
        <v>0</v>
      </c>
      <c r="WKA97" s="787">
        <f t="shared" si="283"/>
        <v>0</v>
      </c>
      <c r="WKB97" s="787">
        <f t="shared" si="283"/>
        <v>0</v>
      </c>
      <c r="WKC97" s="787">
        <f t="shared" si="283"/>
        <v>0</v>
      </c>
      <c r="WKD97" s="787">
        <f t="shared" si="283"/>
        <v>0</v>
      </c>
      <c r="WKE97" s="787">
        <f t="shared" si="283"/>
        <v>0</v>
      </c>
      <c r="WKF97" s="787">
        <f t="shared" si="283"/>
        <v>0</v>
      </c>
      <c r="WKG97" s="787">
        <f t="shared" si="283"/>
        <v>0</v>
      </c>
      <c r="WKH97" s="787">
        <f t="shared" si="283"/>
        <v>0</v>
      </c>
      <c r="WKI97" s="787">
        <f t="shared" si="283"/>
        <v>0</v>
      </c>
      <c r="WKJ97" s="787">
        <f t="shared" si="283"/>
        <v>0</v>
      </c>
      <c r="WKK97" s="787">
        <f t="shared" si="283"/>
        <v>0</v>
      </c>
      <c r="WKL97" s="787">
        <f t="shared" si="283"/>
        <v>0</v>
      </c>
      <c r="WKM97" s="787">
        <f t="shared" si="283"/>
        <v>0</v>
      </c>
      <c r="WKN97" s="787">
        <f t="shared" si="283"/>
        <v>0</v>
      </c>
      <c r="WKO97" s="787">
        <f t="shared" si="283"/>
        <v>0</v>
      </c>
      <c r="WKP97" s="787">
        <f t="shared" si="283"/>
        <v>0</v>
      </c>
      <c r="WKQ97" s="787">
        <f t="shared" si="283"/>
        <v>0</v>
      </c>
      <c r="WKR97" s="787">
        <f t="shared" si="283"/>
        <v>0</v>
      </c>
      <c r="WKS97" s="787">
        <f t="shared" si="283"/>
        <v>0</v>
      </c>
      <c r="WKT97" s="787">
        <f t="shared" si="283"/>
        <v>0</v>
      </c>
      <c r="WKU97" s="787">
        <f t="shared" si="283"/>
        <v>0</v>
      </c>
      <c r="WKV97" s="787">
        <f t="shared" si="283"/>
        <v>0</v>
      </c>
      <c r="WKW97" s="787">
        <f t="shared" si="283"/>
        <v>0</v>
      </c>
      <c r="WKX97" s="787">
        <f t="shared" si="283"/>
        <v>0</v>
      </c>
      <c r="WKY97" s="787">
        <f t="shared" si="283"/>
        <v>0</v>
      </c>
      <c r="WKZ97" s="787">
        <f t="shared" si="283"/>
        <v>0</v>
      </c>
      <c r="WLA97" s="787">
        <f t="shared" si="283"/>
        <v>0</v>
      </c>
      <c r="WLB97" s="787">
        <f t="shared" si="283"/>
        <v>0</v>
      </c>
      <c r="WLC97" s="787">
        <f t="shared" si="283"/>
        <v>0</v>
      </c>
      <c r="WLD97" s="787">
        <f t="shared" si="283"/>
        <v>0</v>
      </c>
      <c r="WLE97" s="787">
        <f t="shared" si="283"/>
        <v>0</v>
      </c>
      <c r="WLF97" s="787">
        <f t="shared" si="283"/>
        <v>0</v>
      </c>
      <c r="WLG97" s="787">
        <f t="shared" si="283"/>
        <v>0</v>
      </c>
      <c r="WLH97" s="787">
        <f t="shared" si="283"/>
        <v>0</v>
      </c>
      <c r="WLI97" s="787">
        <f t="shared" si="283"/>
        <v>0</v>
      </c>
      <c r="WLJ97" s="787">
        <f t="shared" si="283"/>
        <v>0</v>
      </c>
      <c r="WLK97" s="787">
        <f t="shared" si="283"/>
        <v>0</v>
      </c>
      <c r="WLL97" s="787">
        <f t="shared" si="283"/>
        <v>0</v>
      </c>
      <c r="WLM97" s="787">
        <f t="shared" si="283"/>
        <v>0</v>
      </c>
      <c r="WLN97" s="787">
        <f t="shared" si="283"/>
        <v>0</v>
      </c>
      <c r="WLO97" s="787">
        <f t="shared" si="283"/>
        <v>0</v>
      </c>
      <c r="WLP97" s="787">
        <f t="shared" si="283"/>
        <v>0</v>
      </c>
      <c r="WLQ97" s="787">
        <f t="shared" si="283"/>
        <v>0</v>
      </c>
      <c r="WLR97" s="787">
        <f t="shared" ref="WLR97:WOC97" si="284">SUM(WLR96+WLR98)</f>
        <v>0</v>
      </c>
      <c r="WLS97" s="787">
        <f t="shared" si="284"/>
        <v>0</v>
      </c>
      <c r="WLT97" s="787">
        <f t="shared" si="284"/>
        <v>0</v>
      </c>
      <c r="WLU97" s="787">
        <f t="shared" si="284"/>
        <v>0</v>
      </c>
      <c r="WLV97" s="787">
        <f t="shared" si="284"/>
        <v>0</v>
      </c>
      <c r="WLW97" s="787">
        <f t="shared" si="284"/>
        <v>0</v>
      </c>
      <c r="WLX97" s="787">
        <f t="shared" si="284"/>
        <v>0</v>
      </c>
      <c r="WLY97" s="787">
        <f t="shared" si="284"/>
        <v>0</v>
      </c>
      <c r="WLZ97" s="787">
        <f t="shared" si="284"/>
        <v>0</v>
      </c>
      <c r="WMA97" s="787">
        <f t="shared" si="284"/>
        <v>0</v>
      </c>
      <c r="WMB97" s="787">
        <f t="shared" si="284"/>
        <v>0</v>
      </c>
      <c r="WMC97" s="787">
        <f t="shared" si="284"/>
        <v>0</v>
      </c>
      <c r="WMD97" s="787">
        <f t="shared" si="284"/>
        <v>0</v>
      </c>
      <c r="WME97" s="787">
        <f t="shared" si="284"/>
        <v>0</v>
      </c>
      <c r="WMF97" s="787">
        <f t="shared" si="284"/>
        <v>0</v>
      </c>
      <c r="WMG97" s="787">
        <f t="shared" si="284"/>
        <v>0</v>
      </c>
      <c r="WMH97" s="787">
        <f t="shared" si="284"/>
        <v>0</v>
      </c>
      <c r="WMI97" s="787">
        <f t="shared" si="284"/>
        <v>0</v>
      </c>
      <c r="WMJ97" s="787">
        <f t="shared" si="284"/>
        <v>0</v>
      </c>
      <c r="WMK97" s="787">
        <f t="shared" si="284"/>
        <v>0</v>
      </c>
      <c r="WML97" s="787">
        <f t="shared" si="284"/>
        <v>0</v>
      </c>
      <c r="WMM97" s="787">
        <f t="shared" si="284"/>
        <v>0</v>
      </c>
      <c r="WMN97" s="787">
        <f t="shared" si="284"/>
        <v>0</v>
      </c>
      <c r="WMO97" s="787">
        <f t="shared" si="284"/>
        <v>0</v>
      </c>
      <c r="WMP97" s="787">
        <f t="shared" si="284"/>
        <v>0</v>
      </c>
      <c r="WMQ97" s="787">
        <f t="shared" si="284"/>
        <v>0</v>
      </c>
      <c r="WMR97" s="787">
        <f t="shared" si="284"/>
        <v>0</v>
      </c>
      <c r="WMS97" s="787">
        <f t="shared" si="284"/>
        <v>0</v>
      </c>
      <c r="WMT97" s="787">
        <f t="shared" si="284"/>
        <v>0</v>
      </c>
      <c r="WMU97" s="787">
        <f t="shared" si="284"/>
        <v>0</v>
      </c>
      <c r="WMV97" s="787">
        <f t="shared" si="284"/>
        <v>0</v>
      </c>
      <c r="WMW97" s="787">
        <f t="shared" si="284"/>
        <v>0</v>
      </c>
      <c r="WMX97" s="787">
        <f t="shared" si="284"/>
        <v>0</v>
      </c>
      <c r="WMY97" s="787">
        <f t="shared" si="284"/>
        <v>0</v>
      </c>
      <c r="WMZ97" s="787">
        <f t="shared" si="284"/>
        <v>0</v>
      </c>
      <c r="WNA97" s="787">
        <f t="shared" si="284"/>
        <v>0</v>
      </c>
      <c r="WNB97" s="787">
        <f t="shared" si="284"/>
        <v>0</v>
      </c>
      <c r="WNC97" s="787">
        <f t="shared" si="284"/>
        <v>0</v>
      </c>
      <c r="WND97" s="787">
        <f t="shared" si="284"/>
        <v>0</v>
      </c>
      <c r="WNE97" s="787">
        <f t="shared" si="284"/>
        <v>0</v>
      </c>
      <c r="WNF97" s="787">
        <f t="shared" si="284"/>
        <v>0</v>
      </c>
      <c r="WNG97" s="787">
        <f t="shared" si="284"/>
        <v>0</v>
      </c>
      <c r="WNH97" s="787">
        <f t="shared" si="284"/>
        <v>0</v>
      </c>
      <c r="WNI97" s="787">
        <f t="shared" si="284"/>
        <v>0</v>
      </c>
      <c r="WNJ97" s="787">
        <f t="shared" si="284"/>
        <v>0</v>
      </c>
      <c r="WNK97" s="787">
        <f t="shared" si="284"/>
        <v>0</v>
      </c>
      <c r="WNL97" s="787">
        <f t="shared" si="284"/>
        <v>0</v>
      </c>
      <c r="WNM97" s="787">
        <f t="shared" si="284"/>
        <v>0</v>
      </c>
      <c r="WNN97" s="787">
        <f t="shared" si="284"/>
        <v>0</v>
      </c>
      <c r="WNO97" s="787">
        <f t="shared" si="284"/>
        <v>0</v>
      </c>
      <c r="WNP97" s="787">
        <f t="shared" si="284"/>
        <v>0</v>
      </c>
      <c r="WNQ97" s="787">
        <f t="shared" si="284"/>
        <v>0</v>
      </c>
      <c r="WNR97" s="787">
        <f t="shared" si="284"/>
        <v>0</v>
      </c>
      <c r="WNS97" s="787">
        <f t="shared" si="284"/>
        <v>0</v>
      </c>
      <c r="WNT97" s="787">
        <f t="shared" si="284"/>
        <v>0</v>
      </c>
      <c r="WNU97" s="787">
        <f t="shared" si="284"/>
        <v>0</v>
      </c>
      <c r="WNV97" s="787">
        <f t="shared" si="284"/>
        <v>0</v>
      </c>
      <c r="WNW97" s="787">
        <f t="shared" si="284"/>
        <v>0</v>
      </c>
      <c r="WNX97" s="787">
        <f t="shared" si="284"/>
        <v>0</v>
      </c>
      <c r="WNY97" s="787">
        <f t="shared" si="284"/>
        <v>0</v>
      </c>
      <c r="WNZ97" s="787">
        <f t="shared" si="284"/>
        <v>0</v>
      </c>
      <c r="WOA97" s="787">
        <f t="shared" si="284"/>
        <v>0</v>
      </c>
      <c r="WOB97" s="787">
        <f t="shared" si="284"/>
        <v>0</v>
      </c>
      <c r="WOC97" s="787">
        <f t="shared" si="284"/>
        <v>0</v>
      </c>
      <c r="WOD97" s="787">
        <f t="shared" ref="WOD97:WQO97" si="285">SUM(WOD96+WOD98)</f>
        <v>0</v>
      </c>
      <c r="WOE97" s="787">
        <f t="shared" si="285"/>
        <v>0</v>
      </c>
      <c r="WOF97" s="787">
        <f t="shared" si="285"/>
        <v>0</v>
      </c>
      <c r="WOG97" s="787">
        <f t="shared" si="285"/>
        <v>0</v>
      </c>
      <c r="WOH97" s="787">
        <f t="shared" si="285"/>
        <v>0</v>
      </c>
      <c r="WOI97" s="787">
        <f t="shared" si="285"/>
        <v>0</v>
      </c>
      <c r="WOJ97" s="787">
        <f t="shared" si="285"/>
        <v>0</v>
      </c>
      <c r="WOK97" s="787">
        <f t="shared" si="285"/>
        <v>0</v>
      </c>
      <c r="WOL97" s="787">
        <f t="shared" si="285"/>
        <v>0</v>
      </c>
      <c r="WOM97" s="787">
        <f t="shared" si="285"/>
        <v>0</v>
      </c>
      <c r="WON97" s="787">
        <f t="shared" si="285"/>
        <v>0</v>
      </c>
      <c r="WOO97" s="787">
        <f t="shared" si="285"/>
        <v>0</v>
      </c>
      <c r="WOP97" s="787">
        <f t="shared" si="285"/>
        <v>0</v>
      </c>
      <c r="WOQ97" s="787">
        <f t="shared" si="285"/>
        <v>0</v>
      </c>
      <c r="WOR97" s="787">
        <f t="shared" si="285"/>
        <v>0</v>
      </c>
      <c r="WOS97" s="787">
        <f t="shared" si="285"/>
        <v>0</v>
      </c>
      <c r="WOT97" s="787">
        <f t="shared" si="285"/>
        <v>0</v>
      </c>
      <c r="WOU97" s="787">
        <f t="shared" si="285"/>
        <v>0</v>
      </c>
      <c r="WOV97" s="787">
        <f t="shared" si="285"/>
        <v>0</v>
      </c>
      <c r="WOW97" s="787">
        <f t="shared" si="285"/>
        <v>0</v>
      </c>
      <c r="WOX97" s="787">
        <f t="shared" si="285"/>
        <v>0</v>
      </c>
      <c r="WOY97" s="787">
        <f t="shared" si="285"/>
        <v>0</v>
      </c>
      <c r="WOZ97" s="787">
        <f t="shared" si="285"/>
        <v>0</v>
      </c>
      <c r="WPA97" s="787">
        <f t="shared" si="285"/>
        <v>0</v>
      </c>
      <c r="WPB97" s="787">
        <f t="shared" si="285"/>
        <v>0</v>
      </c>
      <c r="WPC97" s="787">
        <f t="shared" si="285"/>
        <v>0</v>
      </c>
      <c r="WPD97" s="787">
        <f t="shared" si="285"/>
        <v>0</v>
      </c>
      <c r="WPE97" s="787">
        <f t="shared" si="285"/>
        <v>0</v>
      </c>
      <c r="WPF97" s="787">
        <f t="shared" si="285"/>
        <v>0</v>
      </c>
      <c r="WPG97" s="787">
        <f t="shared" si="285"/>
        <v>0</v>
      </c>
      <c r="WPH97" s="787">
        <f t="shared" si="285"/>
        <v>0</v>
      </c>
      <c r="WPI97" s="787">
        <f t="shared" si="285"/>
        <v>0</v>
      </c>
      <c r="WPJ97" s="787">
        <f t="shared" si="285"/>
        <v>0</v>
      </c>
      <c r="WPK97" s="787">
        <f t="shared" si="285"/>
        <v>0</v>
      </c>
      <c r="WPL97" s="787">
        <f t="shared" si="285"/>
        <v>0</v>
      </c>
      <c r="WPM97" s="787">
        <f t="shared" si="285"/>
        <v>0</v>
      </c>
      <c r="WPN97" s="787">
        <f t="shared" si="285"/>
        <v>0</v>
      </c>
      <c r="WPO97" s="787">
        <f t="shared" si="285"/>
        <v>0</v>
      </c>
      <c r="WPP97" s="787">
        <f t="shared" si="285"/>
        <v>0</v>
      </c>
      <c r="WPQ97" s="787">
        <f t="shared" si="285"/>
        <v>0</v>
      </c>
      <c r="WPR97" s="787">
        <f t="shared" si="285"/>
        <v>0</v>
      </c>
      <c r="WPS97" s="787">
        <f t="shared" si="285"/>
        <v>0</v>
      </c>
      <c r="WPT97" s="787">
        <f t="shared" si="285"/>
        <v>0</v>
      </c>
      <c r="WPU97" s="787">
        <f t="shared" si="285"/>
        <v>0</v>
      </c>
      <c r="WPV97" s="787">
        <f t="shared" si="285"/>
        <v>0</v>
      </c>
      <c r="WPW97" s="787">
        <f t="shared" si="285"/>
        <v>0</v>
      </c>
      <c r="WPX97" s="787">
        <f t="shared" si="285"/>
        <v>0</v>
      </c>
      <c r="WPY97" s="787">
        <f t="shared" si="285"/>
        <v>0</v>
      </c>
      <c r="WPZ97" s="787">
        <f t="shared" si="285"/>
        <v>0</v>
      </c>
      <c r="WQA97" s="787">
        <f t="shared" si="285"/>
        <v>0</v>
      </c>
      <c r="WQB97" s="787">
        <f t="shared" si="285"/>
        <v>0</v>
      </c>
      <c r="WQC97" s="787">
        <f t="shared" si="285"/>
        <v>0</v>
      </c>
      <c r="WQD97" s="787">
        <f t="shared" si="285"/>
        <v>0</v>
      </c>
      <c r="WQE97" s="787">
        <f t="shared" si="285"/>
        <v>0</v>
      </c>
      <c r="WQF97" s="787">
        <f t="shared" si="285"/>
        <v>0</v>
      </c>
      <c r="WQG97" s="787">
        <f t="shared" si="285"/>
        <v>0</v>
      </c>
      <c r="WQH97" s="787">
        <f t="shared" si="285"/>
        <v>0</v>
      </c>
      <c r="WQI97" s="787">
        <f t="shared" si="285"/>
        <v>0</v>
      </c>
      <c r="WQJ97" s="787">
        <f t="shared" si="285"/>
        <v>0</v>
      </c>
      <c r="WQK97" s="787">
        <f t="shared" si="285"/>
        <v>0</v>
      </c>
      <c r="WQL97" s="787">
        <f t="shared" si="285"/>
        <v>0</v>
      </c>
      <c r="WQM97" s="787">
        <f t="shared" si="285"/>
        <v>0</v>
      </c>
      <c r="WQN97" s="787">
        <f t="shared" si="285"/>
        <v>0</v>
      </c>
      <c r="WQO97" s="787">
        <f t="shared" si="285"/>
        <v>0</v>
      </c>
      <c r="WQP97" s="787">
        <f t="shared" ref="WQP97:WTA97" si="286">SUM(WQP96+WQP98)</f>
        <v>0</v>
      </c>
      <c r="WQQ97" s="787">
        <f t="shared" si="286"/>
        <v>0</v>
      </c>
      <c r="WQR97" s="787">
        <f t="shared" si="286"/>
        <v>0</v>
      </c>
      <c r="WQS97" s="787">
        <f t="shared" si="286"/>
        <v>0</v>
      </c>
      <c r="WQT97" s="787">
        <f t="shared" si="286"/>
        <v>0</v>
      </c>
      <c r="WQU97" s="787">
        <f t="shared" si="286"/>
        <v>0</v>
      </c>
      <c r="WQV97" s="787">
        <f t="shared" si="286"/>
        <v>0</v>
      </c>
      <c r="WQW97" s="787">
        <f t="shared" si="286"/>
        <v>0</v>
      </c>
      <c r="WQX97" s="787">
        <f t="shared" si="286"/>
        <v>0</v>
      </c>
      <c r="WQY97" s="787">
        <f t="shared" si="286"/>
        <v>0</v>
      </c>
      <c r="WQZ97" s="787">
        <f t="shared" si="286"/>
        <v>0</v>
      </c>
      <c r="WRA97" s="787">
        <f t="shared" si="286"/>
        <v>0</v>
      </c>
      <c r="WRB97" s="787">
        <f t="shared" si="286"/>
        <v>0</v>
      </c>
      <c r="WRC97" s="787">
        <f t="shared" si="286"/>
        <v>0</v>
      </c>
      <c r="WRD97" s="787">
        <f t="shared" si="286"/>
        <v>0</v>
      </c>
      <c r="WRE97" s="787">
        <f t="shared" si="286"/>
        <v>0</v>
      </c>
      <c r="WRF97" s="787">
        <f t="shared" si="286"/>
        <v>0</v>
      </c>
      <c r="WRG97" s="787">
        <f t="shared" si="286"/>
        <v>0</v>
      </c>
      <c r="WRH97" s="787">
        <f t="shared" si="286"/>
        <v>0</v>
      </c>
      <c r="WRI97" s="787">
        <f t="shared" si="286"/>
        <v>0</v>
      </c>
      <c r="WRJ97" s="787">
        <f t="shared" si="286"/>
        <v>0</v>
      </c>
      <c r="WRK97" s="787">
        <f t="shared" si="286"/>
        <v>0</v>
      </c>
      <c r="WRL97" s="787">
        <f t="shared" si="286"/>
        <v>0</v>
      </c>
      <c r="WRM97" s="787">
        <f t="shared" si="286"/>
        <v>0</v>
      </c>
      <c r="WRN97" s="787">
        <f t="shared" si="286"/>
        <v>0</v>
      </c>
      <c r="WRO97" s="787">
        <f t="shared" si="286"/>
        <v>0</v>
      </c>
      <c r="WRP97" s="787">
        <f t="shared" si="286"/>
        <v>0</v>
      </c>
      <c r="WRQ97" s="787">
        <f t="shared" si="286"/>
        <v>0</v>
      </c>
      <c r="WRR97" s="787">
        <f t="shared" si="286"/>
        <v>0</v>
      </c>
      <c r="WRS97" s="787">
        <f t="shared" si="286"/>
        <v>0</v>
      </c>
      <c r="WRT97" s="787">
        <f t="shared" si="286"/>
        <v>0</v>
      </c>
      <c r="WRU97" s="787">
        <f t="shared" si="286"/>
        <v>0</v>
      </c>
      <c r="WRV97" s="787">
        <f t="shared" si="286"/>
        <v>0</v>
      </c>
      <c r="WRW97" s="787">
        <f t="shared" si="286"/>
        <v>0</v>
      </c>
      <c r="WRX97" s="787">
        <f t="shared" si="286"/>
        <v>0</v>
      </c>
      <c r="WRY97" s="787">
        <f t="shared" si="286"/>
        <v>0</v>
      </c>
      <c r="WRZ97" s="787">
        <f t="shared" si="286"/>
        <v>0</v>
      </c>
      <c r="WSA97" s="787">
        <f t="shared" si="286"/>
        <v>0</v>
      </c>
      <c r="WSB97" s="787">
        <f t="shared" si="286"/>
        <v>0</v>
      </c>
      <c r="WSC97" s="787">
        <f t="shared" si="286"/>
        <v>0</v>
      </c>
      <c r="WSD97" s="787">
        <f t="shared" si="286"/>
        <v>0</v>
      </c>
      <c r="WSE97" s="787">
        <f t="shared" si="286"/>
        <v>0</v>
      </c>
      <c r="WSF97" s="787">
        <f t="shared" si="286"/>
        <v>0</v>
      </c>
      <c r="WSG97" s="787">
        <f t="shared" si="286"/>
        <v>0</v>
      </c>
      <c r="WSH97" s="787">
        <f t="shared" si="286"/>
        <v>0</v>
      </c>
      <c r="WSI97" s="787">
        <f t="shared" si="286"/>
        <v>0</v>
      </c>
      <c r="WSJ97" s="787">
        <f t="shared" si="286"/>
        <v>0</v>
      </c>
      <c r="WSK97" s="787">
        <f t="shared" si="286"/>
        <v>0</v>
      </c>
      <c r="WSL97" s="787">
        <f t="shared" si="286"/>
        <v>0</v>
      </c>
      <c r="WSM97" s="787">
        <f t="shared" si="286"/>
        <v>0</v>
      </c>
      <c r="WSN97" s="787">
        <f t="shared" si="286"/>
        <v>0</v>
      </c>
      <c r="WSO97" s="787">
        <f t="shared" si="286"/>
        <v>0</v>
      </c>
      <c r="WSP97" s="787">
        <f t="shared" si="286"/>
        <v>0</v>
      </c>
      <c r="WSQ97" s="787">
        <f t="shared" si="286"/>
        <v>0</v>
      </c>
      <c r="WSR97" s="787">
        <f t="shared" si="286"/>
        <v>0</v>
      </c>
      <c r="WSS97" s="787">
        <f t="shared" si="286"/>
        <v>0</v>
      </c>
      <c r="WST97" s="787">
        <f t="shared" si="286"/>
        <v>0</v>
      </c>
      <c r="WSU97" s="787">
        <f t="shared" si="286"/>
        <v>0</v>
      </c>
      <c r="WSV97" s="787">
        <f t="shared" si="286"/>
        <v>0</v>
      </c>
      <c r="WSW97" s="787">
        <f t="shared" si="286"/>
        <v>0</v>
      </c>
      <c r="WSX97" s="787">
        <f t="shared" si="286"/>
        <v>0</v>
      </c>
      <c r="WSY97" s="787">
        <f t="shared" si="286"/>
        <v>0</v>
      </c>
      <c r="WSZ97" s="787">
        <f t="shared" si="286"/>
        <v>0</v>
      </c>
      <c r="WTA97" s="787">
        <f t="shared" si="286"/>
        <v>0</v>
      </c>
      <c r="WTB97" s="787">
        <f t="shared" ref="WTB97:WVM97" si="287">SUM(WTB96+WTB98)</f>
        <v>0</v>
      </c>
      <c r="WTC97" s="787">
        <f t="shared" si="287"/>
        <v>0</v>
      </c>
      <c r="WTD97" s="787">
        <f t="shared" si="287"/>
        <v>0</v>
      </c>
      <c r="WTE97" s="787">
        <f t="shared" si="287"/>
        <v>0</v>
      </c>
      <c r="WTF97" s="787">
        <f t="shared" si="287"/>
        <v>0</v>
      </c>
      <c r="WTG97" s="787">
        <f t="shared" si="287"/>
        <v>0</v>
      </c>
      <c r="WTH97" s="787">
        <f t="shared" si="287"/>
        <v>0</v>
      </c>
      <c r="WTI97" s="787">
        <f t="shared" si="287"/>
        <v>0</v>
      </c>
      <c r="WTJ97" s="787">
        <f t="shared" si="287"/>
        <v>0</v>
      </c>
      <c r="WTK97" s="787">
        <f t="shared" si="287"/>
        <v>0</v>
      </c>
      <c r="WTL97" s="787">
        <f t="shared" si="287"/>
        <v>0</v>
      </c>
      <c r="WTM97" s="787">
        <f t="shared" si="287"/>
        <v>0</v>
      </c>
      <c r="WTN97" s="787">
        <f t="shared" si="287"/>
        <v>0</v>
      </c>
      <c r="WTO97" s="787">
        <f t="shared" si="287"/>
        <v>0</v>
      </c>
      <c r="WTP97" s="787">
        <f t="shared" si="287"/>
        <v>0</v>
      </c>
      <c r="WTQ97" s="787">
        <f t="shared" si="287"/>
        <v>0</v>
      </c>
      <c r="WTR97" s="787">
        <f t="shared" si="287"/>
        <v>0</v>
      </c>
      <c r="WTS97" s="787">
        <f t="shared" si="287"/>
        <v>0</v>
      </c>
      <c r="WTT97" s="787">
        <f t="shared" si="287"/>
        <v>0</v>
      </c>
      <c r="WTU97" s="787">
        <f t="shared" si="287"/>
        <v>0</v>
      </c>
      <c r="WTV97" s="787">
        <f t="shared" si="287"/>
        <v>0</v>
      </c>
      <c r="WTW97" s="787">
        <f t="shared" si="287"/>
        <v>0</v>
      </c>
      <c r="WTX97" s="787">
        <f t="shared" si="287"/>
        <v>0</v>
      </c>
      <c r="WTY97" s="787">
        <f t="shared" si="287"/>
        <v>0</v>
      </c>
      <c r="WTZ97" s="787">
        <f t="shared" si="287"/>
        <v>0</v>
      </c>
      <c r="WUA97" s="787">
        <f t="shared" si="287"/>
        <v>0</v>
      </c>
      <c r="WUB97" s="787">
        <f t="shared" si="287"/>
        <v>0</v>
      </c>
      <c r="WUC97" s="787">
        <f t="shared" si="287"/>
        <v>0</v>
      </c>
      <c r="WUD97" s="787">
        <f t="shared" si="287"/>
        <v>0</v>
      </c>
      <c r="WUE97" s="787">
        <f t="shared" si="287"/>
        <v>0</v>
      </c>
      <c r="WUF97" s="787">
        <f t="shared" si="287"/>
        <v>0</v>
      </c>
      <c r="WUG97" s="787">
        <f t="shared" si="287"/>
        <v>0</v>
      </c>
      <c r="WUH97" s="787">
        <f t="shared" si="287"/>
        <v>0</v>
      </c>
      <c r="WUI97" s="787">
        <f t="shared" si="287"/>
        <v>0</v>
      </c>
      <c r="WUJ97" s="787">
        <f t="shared" si="287"/>
        <v>0</v>
      </c>
      <c r="WUK97" s="787">
        <f t="shared" si="287"/>
        <v>0</v>
      </c>
      <c r="WUL97" s="787">
        <f t="shared" si="287"/>
        <v>0</v>
      </c>
      <c r="WUM97" s="787">
        <f t="shared" si="287"/>
        <v>0</v>
      </c>
      <c r="WUN97" s="787">
        <f t="shared" si="287"/>
        <v>0</v>
      </c>
      <c r="WUO97" s="787">
        <f t="shared" si="287"/>
        <v>0</v>
      </c>
      <c r="WUP97" s="787">
        <f t="shared" si="287"/>
        <v>0</v>
      </c>
      <c r="WUQ97" s="787">
        <f t="shared" si="287"/>
        <v>0</v>
      </c>
      <c r="WUR97" s="787">
        <f t="shared" si="287"/>
        <v>0</v>
      </c>
      <c r="WUS97" s="787">
        <f t="shared" si="287"/>
        <v>0</v>
      </c>
      <c r="WUT97" s="787">
        <f t="shared" si="287"/>
        <v>0</v>
      </c>
      <c r="WUU97" s="787">
        <f t="shared" si="287"/>
        <v>0</v>
      </c>
      <c r="WUV97" s="787">
        <f t="shared" si="287"/>
        <v>0</v>
      </c>
      <c r="WUW97" s="787">
        <f t="shared" si="287"/>
        <v>0</v>
      </c>
      <c r="WUX97" s="787">
        <f t="shared" si="287"/>
        <v>0</v>
      </c>
      <c r="WUY97" s="787">
        <f t="shared" si="287"/>
        <v>0</v>
      </c>
      <c r="WUZ97" s="787">
        <f t="shared" si="287"/>
        <v>0</v>
      </c>
      <c r="WVA97" s="787">
        <f t="shared" si="287"/>
        <v>0</v>
      </c>
      <c r="WVB97" s="787">
        <f t="shared" si="287"/>
        <v>0</v>
      </c>
      <c r="WVC97" s="787">
        <f t="shared" si="287"/>
        <v>0</v>
      </c>
      <c r="WVD97" s="787">
        <f t="shared" si="287"/>
        <v>0</v>
      </c>
      <c r="WVE97" s="787">
        <f t="shared" si="287"/>
        <v>0</v>
      </c>
      <c r="WVF97" s="787">
        <f t="shared" si="287"/>
        <v>0</v>
      </c>
      <c r="WVG97" s="787">
        <f t="shared" si="287"/>
        <v>0</v>
      </c>
      <c r="WVH97" s="787">
        <f t="shared" si="287"/>
        <v>0</v>
      </c>
      <c r="WVI97" s="787">
        <f t="shared" si="287"/>
        <v>0</v>
      </c>
      <c r="WVJ97" s="787">
        <f t="shared" si="287"/>
        <v>0</v>
      </c>
      <c r="WVK97" s="787">
        <f t="shared" si="287"/>
        <v>0</v>
      </c>
      <c r="WVL97" s="787">
        <f t="shared" si="287"/>
        <v>0</v>
      </c>
      <c r="WVM97" s="787">
        <f t="shared" si="287"/>
        <v>0</v>
      </c>
      <c r="WVN97" s="787">
        <f t="shared" ref="WVN97:WXY97" si="288">SUM(WVN96+WVN98)</f>
        <v>0</v>
      </c>
      <c r="WVO97" s="787">
        <f t="shared" si="288"/>
        <v>0</v>
      </c>
      <c r="WVP97" s="787">
        <f t="shared" si="288"/>
        <v>0</v>
      </c>
      <c r="WVQ97" s="787">
        <f t="shared" si="288"/>
        <v>0</v>
      </c>
      <c r="WVR97" s="787">
        <f t="shared" si="288"/>
        <v>0</v>
      </c>
      <c r="WVS97" s="787">
        <f t="shared" si="288"/>
        <v>0</v>
      </c>
      <c r="WVT97" s="787">
        <f t="shared" si="288"/>
        <v>0</v>
      </c>
      <c r="WVU97" s="787">
        <f t="shared" si="288"/>
        <v>0</v>
      </c>
      <c r="WVV97" s="787">
        <f t="shared" si="288"/>
        <v>0</v>
      </c>
      <c r="WVW97" s="787">
        <f t="shared" si="288"/>
        <v>0</v>
      </c>
      <c r="WVX97" s="787">
        <f t="shared" si="288"/>
        <v>0</v>
      </c>
      <c r="WVY97" s="787">
        <f t="shared" si="288"/>
        <v>0</v>
      </c>
      <c r="WVZ97" s="787">
        <f t="shared" si="288"/>
        <v>0</v>
      </c>
      <c r="WWA97" s="787">
        <f t="shared" si="288"/>
        <v>0</v>
      </c>
      <c r="WWB97" s="787">
        <f t="shared" si="288"/>
        <v>0</v>
      </c>
      <c r="WWC97" s="787">
        <f t="shared" si="288"/>
        <v>0</v>
      </c>
      <c r="WWD97" s="787">
        <f t="shared" si="288"/>
        <v>0</v>
      </c>
      <c r="WWE97" s="787">
        <f t="shared" si="288"/>
        <v>0</v>
      </c>
      <c r="WWF97" s="787">
        <f t="shared" si="288"/>
        <v>0</v>
      </c>
      <c r="WWG97" s="787">
        <f t="shared" si="288"/>
        <v>0</v>
      </c>
      <c r="WWH97" s="787">
        <f t="shared" si="288"/>
        <v>0</v>
      </c>
      <c r="WWI97" s="787">
        <f t="shared" si="288"/>
        <v>0</v>
      </c>
      <c r="WWJ97" s="787">
        <f t="shared" si="288"/>
        <v>0</v>
      </c>
      <c r="WWK97" s="787">
        <f t="shared" si="288"/>
        <v>0</v>
      </c>
      <c r="WWL97" s="787">
        <f t="shared" si="288"/>
        <v>0</v>
      </c>
      <c r="WWM97" s="787">
        <f t="shared" si="288"/>
        <v>0</v>
      </c>
      <c r="WWN97" s="787">
        <f t="shared" si="288"/>
        <v>0</v>
      </c>
      <c r="WWO97" s="787">
        <f t="shared" si="288"/>
        <v>0</v>
      </c>
      <c r="WWP97" s="787">
        <f t="shared" si="288"/>
        <v>0</v>
      </c>
      <c r="WWQ97" s="787">
        <f t="shared" si="288"/>
        <v>0</v>
      </c>
      <c r="WWR97" s="787">
        <f t="shared" si="288"/>
        <v>0</v>
      </c>
      <c r="WWS97" s="787">
        <f t="shared" si="288"/>
        <v>0</v>
      </c>
      <c r="WWT97" s="787">
        <f t="shared" si="288"/>
        <v>0</v>
      </c>
      <c r="WWU97" s="787">
        <f t="shared" si="288"/>
        <v>0</v>
      </c>
      <c r="WWV97" s="787">
        <f t="shared" si="288"/>
        <v>0</v>
      </c>
      <c r="WWW97" s="787">
        <f t="shared" si="288"/>
        <v>0</v>
      </c>
      <c r="WWX97" s="787">
        <f t="shared" si="288"/>
        <v>0</v>
      </c>
      <c r="WWY97" s="787">
        <f t="shared" si="288"/>
        <v>0</v>
      </c>
      <c r="WWZ97" s="787">
        <f t="shared" si="288"/>
        <v>0</v>
      </c>
      <c r="WXA97" s="787">
        <f t="shared" si="288"/>
        <v>0</v>
      </c>
      <c r="WXB97" s="787">
        <f t="shared" si="288"/>
        <v>0</v>
      </c>
      <c r="WXC97" s="787">
        <f t="shared" si="288"/>
        <v>0</v>
      </c>
      <c r="WXD97" s="787">
        <f t="shared" si="288"/>
        <v>0</v>
      </c>
      <c r="WXE97" s="787">
        <f t="shared" si="288"/>
        <v>0</v>
      </c>
      <c r="WXF97" s="787">
        <f t="shared" si="288"/>
        <v>0</v>
      </c>
      <c r="WXG97" s="787">
        <f t="shared" si="288"/>
        <v>0</v>
      </c>
      <c r="WXH97" s="787">
        <f t="shared" si="288"/>
        <v>0</v>
      </c>
      <c r="WXI97" s="787">
        <f t="shared" si="288"/>
        <v>0</v>
      </c>
      <c r="WXJ97" s="787">
        <f t="shared" si="288"/>
        <v>0</v>
      </c>
      <c r="WXK97" s="787">
        <f t="shared" si="288"/>
        <v>0</v>
      </c>
      <c r="WXL97" s="787">
        <f t="shared" si="288"/>
        <v>0</v>
      </c>
      <c r="WXM97" s="787">
        <f t="shared" si="288"/>
        <v>0</v>
      </c>
      <c r="WXN97" s="787">
        <f t="shared" si="288"/>
        <v>0</v>
      </c>
      <c r="WXO97" s="787">
        <f t="shared" si="288"/>
        <v>0</v>
      </c>
      <c r="WXP97" s="787">
        <f t="shared" si="288"/>
        <v>0</v>
      </c>
      <c r="WXQ97" s="787">
        <f t="shared" si="288"/>
        <v>0</v>
      </c>
      <c r="WXR97" s="787">
        <f t="shared" si="288"/>
        <v>0</v>
      </c>
      <c r="WXS97" s="787">
        <f t="shared" si="288"/>
        <v>0</v>
      </c>
      <c r="WXT97" s="787">
        <f t="shared" si="288"/>
        <v>0</v>
      </c>
      <c r="WXU97" s="787">
        <f t="shared" si="288"/>
        <v>0</v>
      </c>
      <c r="WXV97" s="787">
        <f t="shared" si="288"/>
        <v>0</v>
      </c>
      <c r="WXW97" s="787">
        <f t="shared" si="288"/>
        <v>0</v>
      </c>
      <c r="WXX97" s="787">
        <f t="shared" si="288"/>
        <v>0</v>
      </c>
      <c r="WXY97" s="787">
        <f t="shared" si="288"/>
        <v>0</v>
      </c>
      <c r="WXZ97" s="787">
        <f t="shared" ref="WXZ97:XAK97" si="289">SUM(WXZ96+WXZ98)</f>
        <v>0</v>
      </c>
      <c r="WYA97" s="787">
        <f t="shared" si="289"/>
        <v>0</v>
      </c>
      <c r="WYB97" s="787">
        <f t="shared" si="289"/>
        <v>0</v>
      </c>
      <c r="WYC97" s="787">
        <f t="shared" si="289"/>
        <v>0</v>
      </c>
      <c r="WYD97" s="787">
        <f t="shared" si="289"/>
        <v>0</v>
      </c>
      <c r="WYE97" s="787">
        <f t="shared" si="289"/>
        <v>0</v>
      </c>
      <c r="WYF97" s="787">
        <f t="shared" si="289"/>
        <v>0</v>
      </c>
      <c r="WYG97" s="787">
        <f t="shared" si="289"/>
        <v>0</v>
      </c>
      <c r="WYH97" s="787">
        <f t="shared" si="289"/>
        <v>0</v>
      </c>
      <c r="WYI97" s="787">
        <f t="shared" si="289"/>
        <v>0</v>
      </c>
      <c r="WYJ97" s="787">
        <f t="shared" si="289"/>
        <v>0</v>
      </c>
      <c r="WYK97" s="787">
        <f t="shared" si="289"/>
        <v>0</v>
      </c>
      <c r="WYL97" s="787">
        <f t="shared" si="289"/>
        <v>0</v>
      </c>
      <c r="WYM97" s="787">
        <f t="shared" si="289"/>
        <v>0</v>
      </c>
      <c r="WYN97" s="787">
        <f t="shared" si="289"/>
        <v>0</v>
      </c>
      <c r="WYO97" s="787">
        <f t="shared" si="289"/>
        <v>0</v>
      </c>
      <c r="WYP97" s="787">
        <f t="shared" si="289"/>
        <v>0</v>
      </c>
      <c r="WYQ97" s="787">
        <f t="shared" si="289"/>
        <v>0</v>
      </c>
      <c r="WYR97" s="787">
        <f t="shared" si="289"/>
        <v>0</v>
      </c>
      <c r="WYS97" s="787">
        <f t="shared" si="289"/>
        <v>0</v>
      </c>
      <c r="WYT97" s="787">
        <f t="shared" si="289"/>
        <v>0</v>
      </c>
      <c r="WYU97" s="787">
        <f t="shared" si="289"/>
        <v>0</v>
      </c>
      <c r="WYV97" s="787">
        <f t="shared" si="289"/>
        <v>0</v>
      </c>
      <c r="WYW97" s="787">
        <f t="shared" si="289"/>
        <v>0</v>
      </c>
      <c r="WYX97" s="787">
        <f t="shared" si="289"/>
        <v>0</v>
      </c>
      <c r="WYY97" s="787">
        <f t="shared" si="289"/>
        <v>0</v>
      </c>
      <c r="WYZ97" s="787">
        <f t="shared" si="289"/>
        <v>0</v>
      </c>
      <c r="WZA97" s="787">
        <f t="shared" si="289"/>
        <v>0</v>
      </c>
      <c r="WZB97" s="787">
        <f t="shared" si="289"/>
        <v>0</v>
      </c>
      <c r="WZC97" s="787">
        <f t="shared" si="289"/>
        <v>0</v>
      </c>
      <c r="WZD97" s="787">
        <f t="shared" si="289"/>
        <v>0</v>
      </c>
      <c r="WZE97" s="787">
        <f t="shared" si="289"/>
        <v>0</v>
      </c>
      <c r="WZF97" s="787">
        <f t="shared" si="289"/>
        <v>0</v>
      </c>
      <c r="WZG97" s="787">
        <f t="shared" si="289"/>
        <v>0</v>
      </c>
      <c r="WZH97" s="787">
        <f t="shared" si="289"/>
        <v>0</v>
      </c>
      <c r="WZI97" s="787">
        <f t="shared" si="289"/>
        <v>0</v>
      </c>
      <c r="WZJ97" s="787">
        <f t="shared" si="289"/>
        <v>0</v>
      </c>
      <c r="WZK97" s="787">
        <f t="shared" si="289"/>
        <v>0</v>
      </c>
      <c r="WZL97" s="787">
        <f t="shared" si="289"/>
        <v>0</v>
      </c>
      <c r="WZM97" s="787">
        <f t="shared" si="289"/>
        <v>0</v>
      </c>
      <c r="WZN97" s="787">
        <f t="shared" si="289"/>
        <v>0</v>
      </c>
      <c r="WZO97" s="787">
        <f t="shared" si="289"/>
        <v>0</v>
      </c>
      <c r="WZP97" s="787">
        <f t="shared" si="289"/>
        <v>0</v>
      </c>
      <c r="WZQ97" s="787">
        <f t="shared" si="289"/>
        <v>0</v>
      </c>
      <c r="WZR97" s="787">
        <f t="shared" si="289"/>
        <v>0</v>
      </c>
      <c r="WZS97" s="787">
        <f t="shared" si="289"/>
        <v>0</v>
      </c>
      <c r="WZT97" s="787">
        <f t="shared" si="289"/>
        <v>0</v>
      </c>
      <c r="WZU97" s="787">
        <f t="shared" si="289"/>
        <v>0</v>
      </c>
      <c r="WZV97" s="787">
        <f t="shared" si="289"/>
        <v>0</v>
      </c>
      <c r="WZW97" s="787">
        <f t="shared" si="289"/>
        <v>0</v>
      </c>
      <c r="WZX97" s="787">
        <f t="shared" si="289"/>
        <v>0</v>
      </c>
      <c r="WZY97" s="787">
        <f t="shared" si="289"/>
        <v>0</v>
      </c>
      <c r="WZZ97" s="787">
        <f t="shared" si="289"/>
        <v>0</v>
      </c>
      <c r="XAA97" s="787">
        <f t="shared" si="289"/>
        <v>0</v>
      </c>
      <c r="XAB97" s="787">
        <f t="shared" si="289"/>
        <v>0</v>
      </c>
      <c r="XAC97" s="787">
        <f t="shared" si="289"/>
        <v>0</v>
      </c>
      <c r="XAD97" s="787">
        <f t="shared" si="289"/>
        <v>0</v>
      </c>
      <c r="XAE97" s="787">
        <f t="shared" si="289"/>
        <v>0</v>
      </c>
      <c r="XAF97" s="787">
        <f t="shared" si="289"/>
        <v>0</v>
      </c>
      <c r="XAG97" s="787">
        <f t="shared" si="289"/>
        <v>0</v>
      </c>
      <c r="XAH97" s="787">
        <f t="shared" si="289"/>
        <v>0</v>
      </c>
      <c r="XAI97" s="787">
        <f t="shared" si="289"/>
        <v>0</v>
      </c>
      <c r="XAJ97" s="787">
        <f t="shared" si="289"/>
        <v>0</v>
      </c>
      <c r="XAK97" s="787">
        <f t="shared" si="289"/>
        <v>0</v>
      </c>
      <c r="XAL97" s="787">
        <f t="shared" ref="XAL97:XCW97" si="290">SUM(XAL96+XAL98)</f>
        <v>0</v>
      </c>
      <c r="XAM97" s="787">
        <f t="shared" si="290"/>
        <v>0</v>
      </c>
      <c r="XAN97" s="787">
        <f t="shared" si="290"/>
        <v>0</v>
      </c>
      <c r="XAO97" s="787">
        <f t="shared" si="290"/>
        <v>0</v>
      </c>
      <c r="XAP97" s="787">
        <f t="shared" si="290"/>
        <v>0</v>
      </c>
      <c r="XAQ97" s="787">
        <f t="shared" si="290"/>
        <v>0</v>
      </c>
      <c r="XAR97" s="787">
        <f t="shared" si="290"/>
        <v>0</v>
      </c>
      <c r="XAS97" s="787">
        <f t="shared" si="290"/>
        <v>0</v>
      </c>
      <c r="XAT97" s="787">
        <f t="shared" si="290"/>
        <v>0</v>
      </c>
      <c r="XAU97" s="787">
        <f t="shared" si="290"/>
        <v>0</v>
      </c>
      <c r="XAV97" s="787">
        <f t="shared" si="290"/>
        <v>0</v>
      </c>
      <c r="XAW97" s="787">
        <f t="shared" si="290"/>
        <v>0</v>
      </c>
      <c r="XAX97" s="787">
        <f t="shared" si="290"/>
        <v>0</v>
      </c>
      <c r="XAY97" s="787">
        <f t="shared" si="290"/>
        <v>0</v>
      </c>
      <c r="XAZ97" s="787">
        <f t="shared" si="290"/>
        <v>0</v>
      </c>
      <c r="XBA97" s="787">
        <f t="shared" si="290"/>
        <v>0</v>
      </c>
      <c r="XBB97" s="787">
        <f t="shared" si="290"/>
        <v>0</v>
      </c>
      <c r="XBC97" s="787">
        <f t="shared" si="290"/>
        <v>0</v>
      </c>
      <c r="XBD97" s="787">
        <f t="shared" si="290"/>
        <v>0</v>
      </c>
      <c r="XBE97" s="787">
        <f t="shared" si="290"/>
        <v>0</v>
      </c>
      <c r="XBF97" s="787">
        <f t="shared" si="290"/>
        <v>0</v>
      </c>
      <c r="XBG97" s="787">
        <f t="shared" si="290"/>
        <v>0</v>
      </c>
      <c r="XBH97" s="787">
        <f t="shared" si="290"/>
        <v>0</v>
      </c>
      <c r="XBI97" s="787">
        <f t="shared" si="290"/>
        <v>0</v>
      </c>
      <c r="XBJ97" s="787">
        <f t="shared" si="290"/>
        <v>0</v>
      </c>
      <c r="XBK97" s="787">
        <f t="shared" si="290"/>
        <v>0</v>
      </c>
      <c r="XBL97" s="787">
        <f t="shared" si="290"/>
        <v>0</v>
      </c>
      <c r="XBM97" s="787">
        <f t="shared" si="290"/>
        <v>0</v>
      </c>
      <c r="XBN97" s="787">
        <f t="shared" si="290"/>
        <v>0</v>
      </c>
      <c r="XBO97" s="787">
        <f t="shared" si="290"/>
        <v>0</v>
      </c>
      <c r="XBP97" s="787">
        <f t="shared" si="290"/>
        <v>0</v>
      </c>
      <c r="XBQ97" s="787">
        <f t="shared" si="290"/>
        <v>0</v>
      </c>
      <c r="XBR97" s="787">
        <f t="shared" si="290"/>
        <v>0</v>
      </c>
      <c r="XBS97" s="787">
        <f t="shared" si="290"/>
        <v>0</v>
      </c>
      <c r="XBT97" s="787">
        <f t="shared" si="290"/>
        <v>0</v>
      </c>
      <c r="XBU97" s="787">
        <f t="shared" si="290"/>
        <v>0</v>
      </c>
      <c r="XBV97" s="787">
        <f t="shared" si="290"/>
        <v>0</v>
      </c>
      <c r="XBW97" s="787">
        <f t="shared" si="290"/>
        <v>0</v>
      </c>
      <c r="XBX97" s="787">
        <f t="shared" si="290"/>
        <v>0</v>
      </c>
      <c r="XBY97" s="787">
        <f t="shared" si="290"/>
        <v>0</v>
      </c>
      <c r="XBZ97" s="787">
        <f t="shared" si="290"/>
        <v>0</v>
      </c>
      <c r="XCA97" s="787">
        <f t="shared" si="290"/>
        <v>0</v>
      </c>
      <c r="XCB97" s="787">
        <f t="shared" si="290"/>
        <v>0</v>
      </c>
      <c r="XCC97" s="787">
        <f t="shared" si="290"/>
        <v>0</v>
      </c>
      <c r="XCD97" s="787">
        <f t="shared" si="290"/>
        <v>0</v>
      </c>
      <c r="XCE97" s="787">
        <f t="shared" si="290"/>
        <v>0</v>
      </c>
      <c r="XCF97" s="787">
        <f t="shared" si="290"/>
        <v>0</v>
      </c>
      <c r="XCG97" s="787">
        <f t="shared" si="290"/>
        <v>0</v>
      </c>
      <c r="XCH97" s="787">
        <f t="shared" si="290"/>
        <v>0</v>
      </c>
      <c r="XCI97" s="787">
        <f t="shared" si="290"/>
        <v>0</v>
      </c>
      <c r="XCJ97" s="787">
        <f t="shared" si="290"/>
        <v>0</v>
      </c>
      <c r="XCK97" s="787">
        <f t="shared" si="290"/>
        <v>0</v>
      </c>
      <c r="XCL97" s="787">
        <f t="shared" si="290"/>
        <v>0</v>
      </c>
      <c r="XCM97" s="787">
        <f t="shared" si="290"/>
        <v>0</v>
      </c>
      <c r="XCN97" s="787">
        <f t="shared" si="290"/>
        <v>0</v>
      </c>
      <c r="XCO97" s="787">
        <f t="shared" si="290"/>
        <v>0</v>
      </c>
      <c r="XCP97" s="787">
        <f t="shared" si="290"/>
        <v>0</v>
      </c>
      <c r="XCQ97" s="787">
        <f t="shared" si="290"/>
        <v>0</v>
      </c>
      <c r="XCR97" s="787">
        <f t="shared" si="290"/>
        <v>0</v>
      </c>
      <c r="XCS97" s="787">
        <f t="shared" si="290"/>
        <v>0</v>
      </c>
      <c r="XCT97" s="787">
        <f t="shared" si="290"/>
        <v>0</v>
      </c>
      <c r="XCU97" s="787">
        <f t="shared" si="290"/>
        <v>0</v>
      </c>
      <c r="XCV97" s="787">
        <f t="shared" si="290"/>
        <v>0</v>
      </c>
      <c r="XCW97" s="787">
        <f t="shared" si="290"/>
        <v>0</v>
      </c>
      <c r="XCX97" s="787">
        <f t="shared" ref="XCX97:XFD97" si="291">SUM(XCX96+XCX98)</f>
        <v>0</v>
      </c>
      <c r="XCY97" s="787">
        <f t="shared" si="291"/>
        <v>0</v>
      </c>
      <c r="XCZ97" s="787">
        <f t="shared" si="291"/>
        <v>0</v>
      </c>
      <c r="XDA97" s="787">
        <f t="shared" si="291"/>
        <v>0</v>
      </c>
      <c r="XDB97" s="787">
        <f t="shared" si="291"/>
        <v>0</v>
      </c>
      <c r="XDC97" s="787">
        <f t="shared" si="291"/>
        <v>0</v>
      </c>
      <c r="XDD97" s="787">
        <f t="shared" si="291"/>
        <v>0</v>
      </c>
      <c r="XDE97" s="787">
        <f t="shared" si="291"/>
        <v>0</v>
      </c>
      <c r="XDF97" s="787">
        <f t="shared" si="291"/>
        <v>0</v>
      </c>
      <c r="XDG97" s="787">
        <f t="shared" si="291"/>
        <v>0</v>
      </c>
      <c r="XDH97" s="787">
        <f t="shared" si="291"/>
        <v>0</v>
      </c>
      <c r="XDI97" s="787">
        <f t="shared" si="291"/>
        <v>0</v>
      </c>
      <c r="XDJ97" s="787">
        <f t="shared" si="291"/>
        <v>0</v>
      </c>
      <c r="XDK97" s="787">
        <f t="shared" si="291"/>
        <v>0</v>
      </c>
      <c r="XDL97" s="787">
        <f t="shared" si="291"/>
        <v>0</v>
      </c>
      <c r="XDM97" s="787">
        <f t="shared" si="291"/>
        <v>0</v>
      </c>
      <c r="XDN97" s="787">
        <f t="shared" si="291"/>
        <v>0</v>
      </c>
      <c r="XDO97" s="787">
        <f t="shared" si="291"/>
        <v>0</v>
      </c>
      <c r="XDP97" s="787">
        <f t="shared" si="291"/>
        <v>0</v>
      </c>
      <c r="XDQ97" s="787">
        <f t="shared" si="291"/>
        <v>0</v>
      </c>
      <c r="XDR97" s="787">
        <f t="shared" si="291"/>
        <v>0</v>
      </c>
      <c r="XDS97" s="787">
        <f t="shared" si="291"/>
        <v>0</v>
      </c>
      <c r="XDT97" s="787">
        <f t="shared" si="291"/>
        <v>0</v>
      </c>
      <c r="XDU97" s="787">
        <f t="shared" si="291"/>
        <v>0</v>
      </c>
      <c r="XDV97" s="787">
        <f t="shared" si="291"/>
        <v>0</v>
      </c>
      <c r="XDW97" s="787">
        <f t="shared" si="291"/>
        <v>0</v>
      </c>
      <c r="XDX97" s="787">
        <f t="shared" si="291"/>
        <v>0</v>
      </c>
      <c r="XDY97" s="787">
        <f t="shared" si="291"/>
        <v>0</v>
      </c>
      <c r="XDZ97" s="787">
        <f t="shared" si="291"/>
        <v>0</v>
      </c>
      <c r="XEA97" s="787">
        <f t="shared" si="291"/>
        <v>0</v>
      </c>
      <c r="XEB97" s="787">
        <f t="shared" si="291"/>
        <v>0</v>
      </c>
      <c r="XEC97" s="787">
        <f t="shared" si="291"/>
        <v>0</v>
      </c>
      <c r="XED97" s="787">
        <f t="shared" si="291"/>
        <v>0</v>
      </c>
      <c r="XEE97" s="787">
        <f t="shared" si="291"/>
        <v>0</v>
      </c>
      <c r="XEF97" s="787">
        <f t="shared" si="291"/>
        <v>0</v>
      </c>
      <c r="XEG97" s="787">
        <f t="shared" si="291"/>
        <v>0</v>
      </c>
      <c r="XEH97" s="787">
        <f t="shared" si="291"/>
        <v>0</v>
      </c>
      <c r="XEI97" s="787">
        <f t="shared" si="291"/>
        <v>0</v>
      </c>
      <c r="XEJ97" s="787">
        <f t="shared" si="291"/>
        <v>0</v>
      </c>
      <c r="XEK97" s="787">
        <f t="shared" si="291"/>
        <v>0</v>
      </c>
      <c r="XEL97" s="787">
        <f t="shared" si="291"/>
        <v>0</v>
      </c>
      <c r="XEM97" s="787">
        <f t="shared" si="291"/>
        <v>0</v>
      </c>
      <c r="XEN97" s="787">
        <f t="shared" si="291"/>
        <v>0</v>
      </c>
      <c r="XEO97" s="787">
        <f t="shared" si="291"/>
        <v>0</v>
      </c>
      <c r="XEP97" s="787">
        <f t="shared" si="291"/>
        <v>0</v>
      </c>
      <c r="XEQ97" s="787">
        <f t="shared" si="291"/>
        <v>0</v>
      </c>
      <c r="XER97" s="787">
        <f t="shared" si="291"/>
        <v>0</v>
      </c>
      <c r="XES97" s="787">
        <f t="shared" si="291"/>
        <v>0</v>
      </c>
      <c r="XET97" s="787">
        <f t="shared" si="291"/>
        <v>0</v>
      </c>
      <c r="XEU97" s="787">
        <f t="shared" si="291"/>
        <v>0</v>
      </c>
      <c r="XEV97" s="787">
        <f t="shared" si="291"/>
        <v>0</v>
      </c>
      <c r="XEW97" s="787">
        <f t="shared" si="291"/>
        <v>0</v>
      </c>
      <c r="XEX97" s="787">
        <f t="shared" si="291"/>
        <v>0</v>
      </c>
      <c r="XEY97" s="787">
        <f t="shared" si="291"/>
        <v>0</v>
      </c>
      <c r="XEZ97" s="787">
        <f t="shared" si="291"/>
        <v>0</v>
      </c>
      <c r="XFA97" s="787">
        <f t="shared" si="291"/>
        <v>0</v>
      </c>
      <c r="XFB97" s="787">
        <f t="shared" si="291"/>
        <v>0</v>
      </c>
      <c r="XFC97" s="787">
        <f t="shared" si="291"/>
        <v>0</v>
      </c>
      <c r="XFD97" s="787">
        <f t="shared" si="291"/>
        <v>0</v>
      </c>
    </row>
    <row r="98" spans="1:16384" ht="17.25" hidden="1" customHeight="1" x14ac:dyDescent="0.4">
      <c r="A98" s="819"/>
      <c r="B98" s="830"/>
      <c r="C98" s="1292"/>
      <c r="D98" s="784" t="s">
        <v>17</v>
      </c>
      <c r="E98" s="1298"/>
      <c r="F98" s="820"/>
      <c r="G98" s="820">
        <v>0</v>
      </c>
      <c r="H98" s="820"/>
      <c r="I98" s="820">
        <v>0</v>
      </c>
      <c r="J98" s="820"/>
      <c r="K98" s="820"/>
      <c r="L98" s="820"/>
      <c r="M98" s="821"/>
      <c r="N98" s="794">
        <f t="shared" si="26"/>
        <v>0</v>
      </c>
      <c r="O98" s="822"/>
      <c r="P98" s="820"/>
      <c r="Q98" s="820">
        <v>0</v>
      </c>
      <c r="R98" s="821"/>
      <c r="S98" s="796">
        <f t="shared" si="2"/>
        <v>0</v>
      </c>
    </row>
    <row r="99" spans="1:16384" s="156" customFormat="1" ht="17.25" customHeight="1" x14ac:dyDescent="0.35">
      <c r="A99" s="812"/>
      <c r="B99" s="169"/>
      <c r="C99" s="1292" t="s">
        <v>85</v>
      </c>
      <c r="D99" s="771" t="s">
        <v>520</v>
      </c>
      <c r="E99" s="1298" t="s">
        <v>267</v>
      </c>
      <c r="F99" s="813"/>
      <c r="G99" s="813"/>
      <c r="H99" s="813"/>
      <c r="I99" s="813">
        <v>29553</v>
      </c>
      <c r="J99" s="813"/>
      <c r="K99" s="813"/>
      <c r="L99" s="813"/>
      <c r="M99" s="814"/>
      <c r="N99" s="776">
        <f t="shared" si="26"/>
        <v>29553</v>
      </c>
      <c r="O99" s="815"/>
      <c r="P99" s="813"/>
      <c r="Q99" s="813"/>
      <c r="R99" s="814"/>
      <c r="S99" s="778">
        <f t="shared" si="2"/>
        <v>29553</v>
      </c>
      <c r="T99" s="816"/>
      <c r="U99" s="780"/>
    </row>
    <row r="100" spans="1:16384" ht="17.25" customHeight="1" x14ac:dyDescent="0.35">
      <c r="A100" s="817"/>
      <c r="B100" s="825"/>
      <c r="C100" s="1292"/>
      <c r="D100" s="784" t="s">
        <v>297</v>
      </c>
      <c r="E100" s="1298"/>
      <c r="F100" s="785">
        <f>SUM(F99+F101)</f>
        <v>0</v>
      </c>
      <c r="G100" s="785">
        <f t="shared" ref="G100:M100" si="292">SUM(G99+G101)</f>
        <v>0</v>
      </c>
      <c r="H100" s="785">
        <f t="shared" si="292"/>
        <v>0</v>
      </c>
      <c r="I100" s="785">
        <f t="shared" si="292"/>
        <v>29553</v>
      </c>
      <c r="J100" s="785">
        <f t="shared" si="292"/>
        <v>0</v>
      </c>
      <c r="K100" s="785">
        <f t="shared" si="292"/>
        <v>0</v>
      </c>
      <c r="L100" s="785">
        <f t="shared" si="292"/>
        <v>0</v>
      </c>
      <c r="M100" s="788">
        <f t="shared" si="292"/>
        <v>0</v>
      </c>
      <c r="N100" s="786">
        <f t="shared" si="26"/>
        <v>29553</v>
      </c>
      <c r="O100" s="787">
        <f>SUM(O99+O101)</f>
        <v>0</v>
      </c>
      <c r="P100" s="785">
        <f>SUM(P99+P101)</f>
        <v>0</v>
      </c>
      <c r="Q100" s="785">
        <f>SUM(Q99+Q101)</f>
        <v>0</v>
      </c>
      <c r="R100" s="788">
        <f>SUM(R99+R101)</f>
        <v>0</v>
      </c>
      <c r="S100" s="789">
        <f t="shared" si="2"/>
        <v>29553</v>
      </c>
    </row>
    <row r="101" spans="1:16384" s="824" customFormat="1" ht="17.25" customHeight="1" x14ac:dyDescent="0.4">
      <c r="A101" s="819"/>
      <c r="B101" s="834"/>
      <c r="C101" s="1292"/>
      <c r="D101" s="784" t="s">
        <v>17</v>
      </c>
      <c r="E101" s="1298"/>
      <c r="F101" s="820"/>
      <c r="G101" s="820"/>
      <c r="H101" s="820"/>
      <c r="I101" s="820">
        <v>0</v>
      </c>
      <c r="J101" s="820"/>
      <c r="K101" s="820"/>
      <c r="L101" s="820"/>
      <c r="M101" s="821"/>
      <c r="N101" s="794">
        <f t="shared" si="26"/>
        <v>0</v>
      </c>
      <c r="O101" s="822"/>
      <c r="P101" s="820"/>
      <c r="Q101" s="820"/>
      <c r="R101" s="821"/>
      <c r="S101" s="796">
        <f t="shared" si="2"/>
        <v>0</v>
      </c>
      <c r="T101" s="823"/>
      <c r="U101" s="801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</row>
    <row r="102" spans="1:16384" s="156" customFormat="1" ht="17.25" customHeight="1" x14ac:dyDescent="0.35">
      <c r="A102" s="812"/>
      <c r="B102" s="169"/>
      <c r="C102" s="1292" t="s">
        <v>390</v>
      </c>
      <c r="D102" s="771" t="s">
        <v>520</v>
      </c>
      <c r="E102" s="1298" t="s">
        <v>267</v>
      </c>
      <c r="F102" s="813"/>
      <c r="G102" s="813"/>
      <c r="H102" s="813"/>
      <c r="I102" s="813"/>
      <c r="J102" s="813"/>
      <c r="K102" s="813"/>
      <c r="L102" s="813"/>
      <c r="M102" s="814"/>
      <c r="N102" s="776">
        <f t="shared" si="26"/>
        <v>0</v>
      </c>
      <c r="O102" s="815"/>
      <c r="P102" s="813"/>
      <c r="Q102" s="813"/>
      <c r="R102" s="814"/>
      <c r="S102" s="778">
        <f t="shared" si="2"/>
        <v>0</v>
      </c>
      <c r="T102" s="816"/>
      <c r="U102" s="780"/>
    </row>
    <row r="103" spans="1:16384" ht="17.25" customHeight="1" x14ac:dyDescent="0.35">
      <c r="A103" s="817"/>
      <c r="B103" s="825"/>
      <c r="C103" s="1292"/>
      <c r="D103" s="784" t="s">
        <v>297</v>
      </c>
      <c r="E103" s="1298"/>
      <c r="F103" s="785">
        <f t="shared" ref="F103:M103" si="293">SUM(F102+F104)</f>
        <v>0</v>
      </c>
      <c r="G103" s="785">
        <f t="shared" si="293"/>
        <v>0</v>
      </c>
      <c r="H103" s="785">
        <f t="shared" si="293"/>
        <v>0</v>
      </c>
      <c r="I103" s="785">
        <f t="shared" si="293"/>
        <v>0</v>
      </c>
      <c r="J103" s="785">
        <f t="shared" si="293"/>
        <v>0</v>
      </c>
      <c r="K103" s="785">
        <f t="shared" si="293"/>
        <v>0</v>
      </c>
      <c r="L103" s="785">
        <f t="shared" si="293"/>
        <v>0</v>
      </c>
      <c r="M103" s="788">
        <f t="shared" si="293"/>
        <v>0</v>
      </c>
      <c r="N103" s="786">
        <f t="shared" si="26"/>
        <v>0</v>
      </c>
      <c r="O103" s="787">
        <f>SUM(O102+O104)</f>
        <v>0</v>
      </c>
      <c r="P103" s="785">
        <f>SUM(P102+P104)</f>
        <v>0</v>
      </c>
      <c r="Q103" s="785">
        <f>SUM(Q102+Q104)</f>
        <v>0</v>
      </c>
      <c r="R103" s="788">
        <f>SUM(R102+R104)</f>
        <v>0</v>
      </c>
      <c r="S103" s="789">
        <f t="shared" si="2"/>
        <v>0</v>
      </c>
    </row>
    <row r="104" spans="1:16384" s="824" customFormat="1" ht="21" customHeight="1" x14ac:dyDescent="0.4">
      <c r="A104" s="819"/>
      <c r="B104" s="834"/>
      <c r="C104" s="1292"/>
      <c r="D104" s="784" t="s">
        <v>17</v>
      </c>
      <c r="E104" s="1298"/>
      <c r="F104" s="820"/>
      <c r="G104" s="820"/>
      <c r="H104" s="820"/>
      <c r="I104" s="820">
        <v>0</v>
      </c>
      <c r="J104" s="820"/>
      <c r="K104" s="820"/>
      <c r="L104" s="820"/>
      <c r="M104" s="821"/>
      <c r="N104" s="794">
        <f t="shared" si="26"/>
        <v>0</v>
      </c>
      <c r="O104" s="822"/>
      <c r="P104" s="820"/>
      <c r="Q104" s="820"/>
      <c r="R104" s="821"/>
      <c r="S104" s="796">
        <f t="shared" si="2"/>
        <v>0</v>
      </c>
      <c r="T104" s="823"/>
      <c r="U104" s="801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</row>
    <row r="105" spans="1:16384" s="156" customFormat="1" ht="17.25" customHeight="1" x14ac:dyDescent="0.35">
      <c r="A105" s="812"/>
      <c r="B105" s="169"/>
      <c r="C105" s="1292" t="s">
        <v>95</v>
      </c>
      <c r="D105" s="771" t="s">
        <v>520</v>
      </c>
      <c r="E105" s="1298" t="s">
        <v>267</v>
      </c>
      <c r="F105" s="813"/>
      <c r="G105" s="813"/>
      <c r="H105" s="813"/>
      <c r="I105" s="813"/>
      <c r="J105" s="813"/>
      <c r="K105" s="813"/>
      <c r="L105" s="813">
        <v>49000</v>
      </c>
      <c r="M105" s="814"/>
      <c r="N105" s="776">
        <f t="shared" si="26"/>
        <v>49000</v>
      </c>
      <c r="O105" s="815"/>
      <c r="P105" s="813"/>
      <c r="Q105" s="813"/>
      <c r="R105" s="814"/>
      <c r="S105" s="778">
        <f t="shared" si="2"/>
        <v>49000</v>
      </c>
      <c r="T105" s="816"/>
      <c r="U105" s="780"/>
    </row>
    <row r="106" spans="1:16384" ht="17.25" customHeight="1" x14ac:dyDescent="0.35">
      <c r="A106" s="817"/>
      <c r="B106" s="825"/>
      <c r="C106" s="1292"/>
      <c r="D106" s="784" t="s">
        <v>297</v>
      </c>
      <c r="E106" s="1298"/>
      <c r="F106" s="785">
        <f t="shared" ref="F106:M106" si="294">SUM(F105+F107)</f>
        <v>0</v>
      </c>
      <c r="G106" s="785">
        <f t="shared" si="294"/>
        <v>0</v>
      </c>
      <c r="H106" s="785">
        <f t="shared" si="294"/>
        <v>0</v>
      </c>
      <c r="I106" s="785">
        <f t="shared" si="294"/>
        <v>0</v>
      </c>
      <c r="J106" s="785">
        <f t="shared" si="294"/>
        <v>0</v>
      </c>
      <c r="K106" s="785">
        <f t="shared" si="294"/>
        <v>0</v>
      </c>
      <c r="L106" s="785">
        <f t="shared" si="294"/>
        <v>49000</v>
      </c>
      <c r="M106" s="788">
        <f t="shared" si="294"/>
        <v>0</v>
      </c>
      <c r="N106" s="786">
        <f t="shared" si="26"/>
        <v>49000</v>
      </c>
      <c r="O106" s="787">
        <f>SUM(O105+O107)</f>
        <v>0</v>
      </c>
      <c r="P106" s="785">
        <f>SUM(P105+P107)</f>
        <v>0</v>
      </c>
      <c r="Q106" s="785">
        <f>SUM(Q105+Q107)</f>
        <v>0</v>
      </c>
      <c r="R106" s="788">
        <f>SUM(R105+R107)</f>
        <v>0</v>
      </c>
      <c r="S106" s="789">
        <f t="shared" si="2"/>
        <v>49000</v>
      </c>
    </row>
    <row r="107" spans="1:16384" ht="17.25" customHeight="1" x14ac:dyDescent="0.4">
      <c r="A107" s="819"/>
      <c r="B107" s="830"/>
      <c r="C107" s="1292"/>
      <c r="D107" s="784" t="s">
        <v>17</v>
      </c>
      <c r="E107" s="1298"/>
      <c r="F107" s="820"/>
      <c r="G107" s="820"/>
      <c r="H107" s="820"/>
      <c r="I107" s="820">
        <v>0</v>
      </c>
      <c r="J107" s="820"/>
      <c r="K107" s="820"/>
      <c r="L107" s="820">
        <v>0</v>
      </c>
      <c r="M107" s="821"/>
      <c r="N107" s="794">
        <f t="shared" si="26"/>
        <v>0</v>
      </c>
      <c r="O107" s="822"/>
      <c r="P107" s="820"/>
      <c r="Q107" s="820"/>
      <c r="R107" s="821"/>
      <c r="S107" s="796">
        <f t="shared" si="2"/>
        <v>0</v>
      </c>
    </row>
    <row r="108" spans="1:16384" s="156" customFormat="1" ht="17.25" customHeight="1" x14ac:dyDescent="0.35">
      <c r="A108" s="812"/>
      <c r="B108" s="169"/>
      <c r="C108" s="1292" t="s">
        <v>608</v>
      </c>
      <c r="D108" s="771" t="s">
        <v>520</v>
      </c>
      <c r="E108" s="1298" t="s">
        <v>327</v>
      </c>
      <c r="F108" s="813"/>
      <c r="G108" s="813"/>
      <c r="H108" s="813"/>
      <c r="I108" s="813"/>
      <c r="J108" s="813"/>
      <c r="K108" s="813"/>
      <c r="L108" s="813"/>
      <c r="M108" s="814"/>
      <c r="N108" s="776">
        <f t="shared" si="26"/>
        <v>0</v>
      </c>
      <c r="O108" s="815"/>
      <c r="P108" s="813"/>
      <c r="Q108" s="813"/>
      <c r="R108" s="814"/>
      <c r="S108" s="778">
        <f t="shared" si="2"/>
        <v>0</v>
      </c>
      <c r="T108" s="816"/>
      <c r="U108" s="780"/>
    </row>
    <row r="109" spans="1:16384" ht="17.25" customHeight="1" x14ac:dyDescent="0.35">
      <c r="A109" s="817"/>
      <c r="B109" s="825"/>
      <c r="C109" s="1292"/>
      <c r="D109" s="784" t="s">
        <v>297</v>
      </c>
      <c r="E109" s="1298"/>
      <c r="F109" s="785">
        <f t="shared" ref="F109:M109" si="295">SUM(F108+F110)</f>
        <v>0</v>
      </c>
      <c r="G109" s="785">
        <f t="shared" si="295"/>
        <v>0</v>
      </c>
      <c r="H109" s="785">
        <f t="shared" si="295"/>
        <v>0</v>
      </c>
      <c r="I109" s="785">
        <f t="shared" si="295"/>
        <v>0</v>
      </c>
      <c r="J109" s="785">
        <f t="shared" si="295"/>
        <v>0</v>
      </c>
      <c r="K109" s="785">
        <f t="shared" si="295"/>
        <v>131500</v>
      </c>
      <c r="L109" s="785">
        <f t="shared" si="295"/>
        <v>0</v>
      </c>
      <c r="M109" s="788">
        <f t="shared" si="295"/>
        <v>0</v>
      </c>
      <c r="N109" s="786">
        <f t="shared" si="26"/>
        <v>131500</v>
      </c>
      <c r="O109" s="787">
        <f>SUM(O108+O110)</f>
        <v>0</v>
      </c>
      <c r="P109" s="785">
        <f>SUM(P108+P110)</f>
        <v>0</v>
      </c>
      <c r="Q109" s="785">
        <f>SUM(Q108+Q110)</f>
        <v>0</v>
      </c>
      <c r="R109" s="788">
        <f>SUM(R108+R110)</f>
        <v>0</v>
      </c>
      <c r="S109" s="789">
        <f t="shared" si="2"/>
        <v>131500</v>
      </c>
    </row>
    <row r="110" spans="1:16384" ht="17.25" customHeight="1" x14ac:dyDescent="0.4">
      <c r="A110" s="819"/>
      <c r="B110" s="830"/>
      <c r="C110" s="1292"/>
      <c r="D110" s="784" t="s">
        <v>17</v>
      </c>
      <c r="E110" s="1298"/>
      <c r="F110" s="820"/>
      <c r="G110" s="820"/>
      <c r="H110" s="820"/>
      <c r="I110" s="820">
        <v>0</v>
      </c>
      <c r="J110" s="820"/>
      <c r="K110" s="820">
        <v>131500</v>
      </c>
      <c r="L110" s="820"/>
      <c r="M110" s="821"/>
      <c r="N110" s="794">
        <f t="shared" si="26"/>
        <v>131500</v>
      </c>
      <c r="O110" s="822"/>
      <c r="P110" s="820"/>
      <c r="Q110" s="820"/>
      <c r="R110" s="821"/>
      <c r="S110" s="835">
        <f t="shared" si="2"/>
        <v>131500</v>
      </c>
    </row>
    <row r="111" spans="1:16384" s="156" customFormat="1" ht="17.25" hidden="1" customHeight="1" x14ac:dyDescent="0.35">
      <c r="A111" s="812"/>
      <c r="B111" s="169"/>
      <c r="C111" s="1292"/>
      <c r="D111" s="771" t="s">
        <v>520</v>
      </c>
      <c r="E111" s="1298" t="s">
        <v>267</v>
      </c>
      <c r="F111" s="813"/>
      <c r="G111" s="813"/>
      <c r="H111" s="813"/>
      <c r="I111" s="813"/>
      <c r="J111" s="813"/>
      <c r="K111" s="813"/>
      <c r="L111" s="813"/>
      <c r="M111" s="814"/>
      <c r="N111" s="776">
        <f t="shared" ref="N111:N143" si="296">SUM(F111:M111)</f>
        <v>0</v>
      </c>
      <c r="O111" s="815"/>
      <c r="P111" s="813"/>
      <c r="Q111" s="813"/>
      <c r="R111" s="814">
        <v>0</v>
      </c>
      <c r="S111" s="778">
        <f t="shared" si="2"/>
        <v>0</v>
      </c>
      <c r="T111" s="816"/>
      <c r="U111" s="780"/>
    </row>
    <row r="112" spans="1:16384" ht="17.25" hidden="1" customHeight="1" x14ac:dyDescent="0.35">
      <c r="A112" s="817"/>
      <c r="B112" s="825"/>
      <c r="C112" s="1292"/>
      <c r="D112" s="784" t="s">
        <v>297</v>
      </c>
      <c r="E112" s="1298"/>
      <c r="F112" s="785">
        <f t="shared" ref="F112:M112" si="297">SUM(F111+F113)</f>
        <v>0</v>
      </c>
      <c r="G112" s="785">
        <f t="shared" si="297"/>
        <v>0</v>
      </c>
      <c r="H112" s="785">
        <f t="shared" si="297"/>
        <v>0</v>
      </c>
      <c r="I112" s="785">
        <f t="shared" si="297"/>
        <v>0</v>
      </c>
      <c r="J112" s="785">
        <f t="shared" si="297"/>
        <v>0</v>
      </c>
      <c r="K112" s="785">
        <f t="shared" si="297"/>
        <v>0</v>
      </c>
      <c r="L112" s="785">
        <f t="shared" si="297"/>
        <v>0</v>
      </c>
      <c r="M112" s="788">
        <f t="shared" si="297"/>
        <v>0</v>
      </c>
      <c r="N112" s="786">
        <f t="shared" si="296"/>
        <v>0</v>
      </c>
      <c r="O112" s="787">
        <f>SUM(O111+O113)</f>
        <v>0</v>
      </c>
      <c r="P112" s="785">
        <f>SUM(P111+P113)</f>
        <v>0</v>
      </c>
      <c r="Q112" s="785">
        <f>SUM(Q111+Q113)</f>
        <v>0</v>
      </c>
      <c r="R112" s="788">
        <f>SUM(R111+R113)</f>
        <v>0</v>
      </c>
      <c r="S112" s="778">
        <f t="shared" si="2"/>
        <v>0</v>
      </c>
    </row>
    <row r="113" spans="1:21" s="845" customFormat="1" ht="21.75" hidden="1" customHeight="1" x14ac:dyDescent="0.4">
      <c r="A113" s="836"/>
      <c r="B113" s="837"/>
      <c r="C113" s="1292"/>
      <c r="D113" s="838" t="s">
        <v>17</v>
      </c>
      <c r="E113" s="1298"/>
      <c r="F113" s="839"/>
      <c r="G113" s="839">
        <v>0</v>
      </c>
      <c r="H113" s="839"/>
      <c r="I113" s="839"/>
      <c r="J113" s="839"/>
      <c r="K113" s="839"/>
      <c r="L113" s="839"/>
      <c r="M113" s="840"/>
      <c r="N113" s="841">
        <f t="shared" si="296"/>
        <v>0</v>
      </c>
      <c r="O113" s="842"/>
      <c r="P113" s="839"/>
      <c r="Q113" s="839">
        <v>0</v>
      </c>
      <c r="R113" s="840"/>
      <c r="S113" s="843">
        <f t="shared" si="2"/>
        <v>0</v>
      </c>
      <c r="T113" s="844"/>
      <c r="U113" s="811"/>
    </row>
    <row r="114" spans="1:21" s="394" customFormat="1" ht="21.75" hidden="1" customHeight="1" x14ac:dyDescent="0.4">
      <c r="A114" s="846"/>
      <c r="B114" s="847"/>
      <c r="C114" s="1292"/>
      <c r="D114" s="771" t="s">
        <v>520</v>
      </c>
      <c r="E114" s="1293" t="s">
        <v>327</v>
      </c>
      <c r="F114" s="848">
        <v>0</v>
      </c>
      <c r="G114" s="848"/>
      <c r="H114" s="848">
        <v>0</v>
      </c>
      <c r="I114" s="848">
        <v>0</v>
      </c>
      <c r="J114" s="848">
        <v>0</v>
      </c>
      <c r="K114" s="848"/>
      <c r="L114" s="848">
        <v>0</v>
      </c>
      <c r="M114" s="849">
        <v>0</v>
      </c>
      <c r="N114" s="786">
        <f t="shared" si="296"/>
        <v>0</v>
      </c>
      <c r="O114" s="850">
        <v>0</v>
      </c>
      <c r="P114" s="848">
        <v>0</v>
      </c>
      <c r="Q114" s="848">
        <v>0</v>
      </c>
      <c r="R114" s="849">
        <v>0</v>
      </c>
      <c r="S114" s="778">
        <f t="shared" ref="S114:S143" si="298">SUM(N114:R114)</f>
        <v>0</v>
      </c>
      <c r="T114" s="851"/>
      <c r="U114" s="852"/>
    </row>
    <row r="115" spans="1:21" s="394" customFormat="1" ht="21.75" hidden="1" customHeight="1" x14ac:dyDescent="0.35">
      <c r="A115" s="846"/>
      <c r="B115" s="847"/>
      <c r="C115" s="1292"/>
      <c r="D115" s="784" t="s">
        <v>297</v>
      </c>
      <c r="E115" s="1294"/>
      <c r="F115" s="785">
        <f>SUM(F114+F116)</f>
        <v>0</v>
      </c>
      <c r="G115" s="785">
        <f t="shared" ref="G115:R115" si="299">SUM(G114+G116)</f>
        <v>0</v>
      </c>
      <c r="H115" s="785">
        <f t="shared" si="299"/>
        <v>0</v>
      </c>
      <c r="I115" s="785">
        <f t="shared" si="299"/>
        <v>0</v>
      </c>
      <c r="J115" s="785">
        <f t="shared" si="299"/>
        <v>0</v>
      </c>
      <c r="K115" s="785">
        <f t="shared" si="299"/>
        <v>0</v>
      </c>
      <c r="L115" s="785">
        <f t="shared" si="299"/>
        <v>0</v>
      </c>
      <c r="M115" s="788">
        <f t="shared" si="299"/>
        <v>0</v>
      </c>
      <c r="N115" s="786">
        <f t="shared" si="296"/>
        <v>0</v>
      </c>
      <c r="O115" s="787">
        <f t="shared" si="299"/>
        <v>0</v>
      </c>
      <c r="P115" s="785">
        <f t="shared" si="299"/>
        <v>0</v>
      </c>
      <c r="Q115" s="785">
        <f t="shared" si="299"/>
        <v>0</v>
      </c>
      <c r="R115" s="788">
        <f t="shared" si="299"/>
        <v>0</v>
      </c>
      <c r="S115" s="778">
        <f t="shared" si="298"/>
        <v>0</v>
      </c>
      <c r="T115" s="851"/>
      <c r="U115" s="852"/>
    </row>
    <row r="116" spans="1:21" s="394" customFormat="1" ht="21.75" hidden="1" customHeight="1" x14ac:dyDescent="0.4">
      <c r="A116" s="853"/>
      <c r="B116" s="854"/>
      <c r="C116" s="1292"/>
      <c r="D116" s="784" t="s">
        <v>17</v>
      </c>
      <c r="E116" s="1294"/>
      <c r="F116" s="855"/>
      <c r="G116" s="855">
        <v>0</v>
      </c>
      <c r="H116" s="855"/>
      <c r="I116" s="855"/>
      <c r="J116" s="855"/>
      <c r="K116" s="855">
        <v>0</v>
      </c>
      <c r="L116" s="855"/>
      <c r="M116" s="856">
        <v>0</v>
      </c>
      <c r="N116" s="841">
        <f t="shared" si="296"/>
        <v>0</v>
      </c>
      <c r="O116" s="857"/>
      <c r="P116" s="855"/>
      <c r="Q116" s="855"/>
      <c r="R116" s="856"/>
      <c r="S116" s="858">
        <f t="shared" si="298"/>
        <v>0</v>
      </c>
      <c r="T116" s="851"/>
      <c r="U116" s="852"/>
    </row>
    <row r="117" spans="1:21" s="394" customFormat="1" ht="21.75" hidden="1" customHeight="1" x14ac:dyDescent="0.4">
      <c r="A117" s="859"/>
      <c r="B117" s="860"/>
      <c r="C117" s="1295"/>
      <c r="D117" s="771" t="s">
        <v>520</v>
      </c>
      <c r="E117" s="1297" t="s">
        <v>327</v>
      </c>
      <c r="F117" s="848"/>
      <c r="G117" s="848"/>
      <c r="H117" s="848"/>
      <c r="I117" s="848"/>
      <c r="J117" s="848"/>
      <c r="K117" s="848"/>
      <c r="L117" s="848"/>
      <c r="M117" s="849"/>
      <c r="N117" s="786">
        <f t="shared" si="296"/>
        <v>0</v>
      </c>
      <c r="O117" s="850"/>
      <c r="P117" s="848"/>
      <c r="Q117" s="848"/>
      <c r="R117" s="861"/>
      <c r="S117" s="862">
        <f t="shared" si="298"/>
        <v>0</v>
      </c>
      <c r="T117" s="851"/>
      <c r="U117" s="852"/>
    </row>
    <row r="118" spans="1:21" s="394" customFormat="1" ht="21.75" hidden="1" customHeight="1" x14ac:dyDescent="0.4">
      <c r="A118" s="859"/>
      <c r="B118" s="860"/>
      <c r="C118" s="1295"/>
      <c r="D118" s="784" t="s">
        <v>297</v>
      </c>
      <c r="E118" s="1315"/>
      <c r="F118" s="785">
        <f>SUM(F117+F119)</f>
        <v>0</v>
      </c>
      <c r="G118" s="785">
        <f t="shared" ref="G118:M118" si="300">SUM(G117+G119)</f>
        <v>0</v>
      </c>
      <c r="H118" s="785">
        <f t="shared" si="300"/>
        <v>0</v>
      </c>
      <c r="I118" s="785">
        <f t="shared" si="300"/>
        <v>0</v>
      </c>
      <c r="J118" s="785">
        <f t="shared" si="300"/>
        <v>0</v>
      </c>
      <c r="K118" s="785">
        <f t="shared" si="300"/>
        <v>0</v>
      </c>
      <c r="L118" s="785">
        <f t="shared" si="300"/>
        <v>0</v>
      </c>
      <c r="M118" s="788">
        <f t="shared" si="300"/>
        <v>0</v>
      </c>
      <c r="N118" s="786">
        <f t="shared" si="296"/>
        <v>0</v>
      </c>
      <c r="O118" s="850">
        <v>0</v>
      </c>
      <c r="P118" s="848">
        <v>0</v>
      </c>
      <c r="Q118" s="848">
        <v>0</v>
      </c>
      <c r="R118" s="861">
        <v>0</v>
      </c>
      <c r="S118" s="862">
        <f t="shared" si="298"/>
        <v>0</v>
      </c>
      <c r="T118" s="851"/>
      <c r="U118" s="852"/>
    </row>
    <row r="119" spans="1:21" s="394" customFormat="1" ht="21.75" hidden="1" customHeight="1" x14ac:dyDescent="0.4">
      <c r="A119" s="846"/>
      <c r="B119" s="860"/>
      <c r="C119" s="1295"/>
      <c r="D119" s="784" t="s">
        <v>17</v>
      </c>
      <c r="E119" s="1315"/>
      <c r="F119" s="848"/>
      <c r="G119" s="848"/>
      <c r="H119" s="848"/>
      <c r="I119" s="848"/>
      <c r="J119" s="848"/>
      <c r="K119" s="848">
        <v>0</v>
      </c>
      <c r="L119" s="848"/>
      <c r="M119" s="849"/>
      <c r="N119" s="786">
        <f t="shared" si="296"/>
        <v>0</v>
      </c>
      <c r="O119" s="850"/>
      <c r="P119" s="848"/>
      <c r="Q119" s="848"/>
      <c r="R119" s="861"/>
      <c r="S119" s="862">
        <f t="shared" si="298"/>
        <v>0</v>
      </c>
      <c r="T119" s="851"/>
      <c r="U119" s="852"/>
    </row>
    <row r="120" spans="1:21" s="394" customFormat="1" ht="21.75" hidden="1" customHeight="1" x14ac:dyDescent="0.4">
      <c r="A120" s="853"/>
      <c r="B120" s="860"/>
      <c r="C120" s="1295"/>
      <c r="D120" s="771" t="s">
        <v>520</v>
      </c>
      <c r="E120" s="1298" t="s">
        <v>267</v>
      </c>
      <c r="F120" s="848"/>
      <c r="G120" s="848"/>
      <c r="H120" s="848"/>
      <c r="I120" s="848"/>
      <c r="J120" s="848"/>
      <c r="K120" s="848"/>
      <c r="L120" s="848"/>
      <c r="M120" s="849"/>
      <c r="N120" s="786">
        <f t="shared" si="296"/>
        <v>0</v>
      </c>
      <c r="O120" s="850"/>
      <c r="P120" s="848"/>
      <c r="Q120" s="848"/>
      <c r="R120" s="861"/>
      <c r="S120" s="862">
        <f t="shared" si="298"/>
        <v>0</v>
      </c>
      <c r="T120" s="851"/>
      <c r="U120" s="852"/>
    </row>
    <row r="121" spans="1:21" s="394" customFormat="1" ht="21.75" hidden="1" customHeight="1" x14ac:dyDescent="0.35">
      <c r="A121" s="859"/>
      <c r="B121" s="860"/>
      <c r="C121" s="1295"/>
      <c r="D121" s="784" t="s">
        <v>297</v>
      </c>
      <c r="E121" s="1298"/>
      <c r="F121" s="785">
        <f>SUM(F120+F122)</f>
        <v>0</v>
      </c>
      <c r="G121" s="785">
        <f t="shared" ref="G121:O121" si="301">SUM(G120+G122)</f>
        <v>0</v>
      </c>
      <c r="H121" s="785">
        <f t="shared" si="301"/>
        <v>0</v>
      </c>
      <c r="I121" s="785">
        <f t="shared" si="301"/>
        <v>0</v>
      </c>
      <c r="J121" s="785">
        <f t="shared" si="301"/>
        <v>0</v>
      </c>
      <c r="K121" s="785">
        <f t="shared" si="301"/>
        <v>0</v>
      </c>
      <c r="L121" s="785">
        <f t="shared" si="301"/>
        <v>0</v>
      </c>
      <c r="M121" s="785">
        <f t="shared" si="301"/>
        <v>0</v>
      </c>
      <c r="N121" s="786">
        <f t="shared" si="296"/>
        <v>0</v>
      </c>
      <c r="O121" s="785">
        <f t="shared" si="301"/>
        <v>0</v>
      </c>
      <c r="P121" s="785">
        <f t="shared" ref="P121" si="302">SUM(P120+P122)</f>
        <v>0</v>
      </c>
      <c r="Q121" s="785">
        <f t="shared" ref="Q121" si="303">SUM(Q120+Q122)</f>
        <v>0</v>
      </c>
      <c r="R121" s="785">
        <f t="shared" ref="R121" si="304">SUM(R120+R122)</f>
        <v>0</v>
      </c>
      <c r="S121" s="862">
        <f t="shared" si="298"/>
        <v>0</v>
      </c>
      <c r="T121" s="851"/>
      <c r="U121" s="852"/>
    </row>
    <row r="122" spans="1:21" s="394" customFormat="1" ht="21.75" hidden="1" customHeight="1" x14ac:dyDescent="0.4">
      <c r="A122" s="863"/>
      <c r="B122" s="864"/>
      <c r="C122" s="1296"/>
      <c r="D122" s="784" t="s">
        <v>17</v>
      </c>
      <c r="E122" s="1316"/>
      <c r="F122" s="839"/>
      <c r="G122" s="839"/>
      <c r="H122" s="839"/>
      <c r="I122" s="839"/>
      <c r="J122" s="839"/>
      <c r="K122" s="839"/>
      <c r="L122" s="839"/>
      <c r="M122" s="840"/>
      <c r="N122" s="865">
        <f t="shared" si="296"/>
        <v>0</v>
      </c>
      <c r="O122" s="842"/>
      <c r="P122" s="839"/>
      <c r="Q122" s="839">
        <v>0</v>
      </c>
      <c r="R122" s="866"/>
      <c r="S122" s="862">
        <f t="shared" si="298"/>
        <v>0</v>
      </c>
      <c r="T122" s="851"/>
      <c r="U122" s="852"/>
    </row>
    <row r="123" spans="1:21" s="394" customFormat="1" ht="21.75" customHeight="1" x14ac:dyDescent="0.4">
      <c r="A123" s="846"/>
      <c r="B123" s="860"/>
      <c r="C123" s="1295" t="s">
        <v>557</v>
      </c>
      <c r="D123" s="771" t="s">
        <v>520</v>
      </c>
      <c r="E123" s="1302" t="s">
        <v>327</v>
      </c>
      <c r="F123" s="848"/>
      <c r="G123" s="848"/>
      <c r="H123" s="848"/>
      <c r="I123" s="848"/>
      <c r="J123" s="848"/>
      <c r="K123" s="848"/>
      <c r="L123" s="848"/>
      <c r="M123" s="849"/>
      <c r="N123" s="786">
        <f t="shared" si="296"/>
        <v>0</v>
      </c>
      <c r="O123" s="850"/>
      <c r="P123" s="848">
        <v>0</v>
      </c>
      <c r="Q123" s="848">
        <v>1910657</v>
      </c>
      <c r="R123" s="849"/>
      <c r="S123" s="867">
        <f t="shared" si="298"/>
        <v>1910657</v>
      </c>
      <c r="T123" s="851"/>
      <c r="U123" s="852"/>
    </row>
    <row r="124" spans="1:21" s="394" customFormat="1" ht="21.75" customHeight="1" x14ac:dyDescent="0.35">
      <c r="A124" s="853"/>
      <c r="B124" s="860"/>
      <c r="C124" s="1295"/>
      <c r="D124" s="784" t="s">
        <v>297</v>
      </c>
      <c r="E124" s="1303"/>
      <c r="F124" s="785">
        <f t="shared" ref="F124:S124" si="305">SUM(F123+F125)</f>
        <v>0</v>
      </c>
      <c r="G124" s="785">
        <f t="shared" si="305"/>
        <v>0</v>
      </c>
      <c r="H124" s="785">
        <f t="shared" si="305"/>
        <v>0</v>
      </c>
      <c r="I124" s="785">
        <f t="shared" si="305"/>
        <v>0</v>
      </c>
      <c r="J124" s="785">
        <f t="shared" si="305"/>
        <v>0</v>
      </c>
      <c r="K124" s="785">
        <f t="shared" si="305"/>
        <v>0</v>
      </c>
      <c r="L124" s="785">
        <f t="shared" si="305"/>
        <v>0</v>
      </c>
      <c r="M124" s="788">
        <f t="shared" si="305"/>
        <v>0</v>
      </c>
      <c r="N124" s="868">
        <f t="shared" si="305"/>
        <v>0</v>
      </c>
      <c r="O124" s="787">
        <f t="shared" si="305"/>
        <v>0</v>
      </c>
      <c r="P124" s="785">
        <f t="shared" si="305"/>
        <v>0</v>
      </c>
      <c r="Q124" s="785">
        <f t="shared" si="305"/>
        <v>1910657</v>
      </c>
      <c r="R124" s="788">
        <f t="shared" si="305"/>
        <v>0</v>
      </c>
      <c r="S124" s="868">
        <f t="shared" si="305"/>
        <v>1910657</v>
      </c>
      <c r="T124" s="851"/>
      <c r="U124" s="852"/>
    </row>
    <row r="125" spans="1:21" s="394" customFormat="1" ht="21.75" customHeight="1" x14ac:dyDescent="0.4">
      <c r="A125" s="869"/>
      <c r="B125" s="870"/>
      <c r="C125" s="1295"/>
      <c r="D125" s="784" t="s">
        <v>17</v>
      </c>
      <c r="E125" s="1304"/>
      <c r="F125" s="871"/>
      <c r="G125" s="871">
        <v>0</v>
      </c>
      <c r="H125" s="871"/>
      <c r="I125" s="871">
        <v>0</v>
      </c>
      <c r="J125" s="871">
        <v>0</v>
      </c>
      <c r="K125" s="871">
        <v>0</v>
      </c>
      <c r="L125" s="871"/>
      <c r="M125" s="872">
        <v>0</v>
      </c>
      <c r="N125" s="794">
        <f t="shared" si="296"/>
        <v>0</v>
      </c>
      <c r="O125" s="873"/>
      <c r="P125" s="871">
        <v>0</v>
      </c>
      <c r="Q125" s="871">
        <v>0</v>
      </c>
      <c r="R125" s="872">
        <v>0</v>
      </c>
      <c r="S125" s="874">
        <f t="shared" si="298"/>
        <v>0</v>
      </c>
      <c r="T125" s="851"/>
      <c r="U125" s="852"/>
    </row>
    <row r="126" spans="1:21" s="394" customFormat="1" ht="21.75" customHeight="1" x14ac:dyDescent="0.4">
      <c r="A126" s="869"/>
      <c r="B126" s="870"/>
      <c r="C126" s="1295" t="s">
        <v>543</v>
      </c>
      <c r="D126" s="771" t="s">
        <v>520</v>
      </c>
      <c r="E126" s="1302" t="s">
        <v>327</v>
      </c>
      <c r="F126" s="848"/>
      <c r="G126" s="848"/>
      <c r="H126" s="848"/>
      <c r="I126" s="848"/>
      <c r="J126" s="848"/>
      <c r="K126" s="848"/>
      <c r="L126" s="848"/>
      <c r="M126" s="849"/>
      <c r="N126" s="786">
        <f>SUM(F126:M126)</f>
        <v>0</v>
      </c>
      <c r="O126" s="850"/>
      <c r="P126" s="848">
        <v>2329960</v>
      </c>
      <c r="Q126" s="848"/>
      <c r="R126" s="849"/>
      <c r="S126" s="874">
        <f t="shared" si="298"/>
        <v>2329960</v>
      </c>
      <c r="T126" s="851"/>
      <c r="U126" s="852"/>
    </row>
    <row r="127" spans="1:21" s="394" customFormat="1" ht="21.75" customHeight="1" x14ac:dyDescent="0.35">
      <c r="A127" s="869"/>
      <c r="B127" s="870"/>
      <c r="C127" s="1295"/>
      <c r="D127" s="784" t="s">
        <v>297</v>
      </c>
      <c r="E127" s="1303"/>
      <c r="F127" s="785">
        <f t="shared" ref="F127:R127" si="306">SUM(F126+F128)</f>
        <v>0</v>
      </c>
      <c r="G127" s="785">
        <f t="shared" si="306"/>
        <v>0</v>
      </c>
      <c r="H127" s="785">
        <f t="shared" si="306"/>
        <v>0</v>
      </c>
      <c r="I127" s="785">
        <f t="shared" si="306"/>
        <v>0</v>
      </c>
      <c r="J127" s="785">
        <f t="shared" si="306"/>
        <v>0</v>
      </c>
      <c r="K127" s="785">
        <f t="shared" si="306"/>
        <v>0</v>
      </c>
      <c r="L127" s="785">
        <f t="shared" si="306"/>
        <v>0</v>
      </c>
      <c r="M127" s="785">
        <f t="shared" si="306"/>
        <v>0</v>
      </c>
      <c r="N127" s="868">
        <f>SUM(F127:M127)</f>
        <v>0</v>
      </c>
      <c r="O127" s="785">
        <f t="shared" si="306"/>
        <v>0</v>
      </c>
      <c r="P127" s="785">
        <f t="shared" si="306"/>
        <v>2329960</v>
      </c>
      <c r="Q127" s="785">
        <f t="shared" si="306"/>
        <v>0</v>
      </c>
      <c r="R127" s="785">
        <f t="shared" si="306"/>
        <v>0</v>
      </c>
      <c r="S127" s="874">
        <f t="shared" si="298"/>
        <v>2329960</v>
      </c>
      <c r="T127" s="851"/>
      <c r="U127" s="852"/>
    </row>
    <row r="128" spans="1:21" s="394" customFormat="1" ht="21.75" customHeight="1" thickBot="1" x14ac:dyDescent="0.45">
      <c r="A128" s="863"/>
      <c r="B128" s="864"/>
      <c r="C128" s="1295"/>
      <c r="D128" s="784" t="s">
        <v>17</v>
      </c>
      <c r="E128" s="1304"/>
      <c r="F128" s="839"/>
      <c r="G128" s="839"/>
      <c r="H128" s="839"/>
      <c r="I128" s="839"/>
      <c r="J128" s="839"/>
      <c r="K128" s="839"/>
      <c r="L128" s="839"/>
      <c r="M128" s="840"/>
      <c r="N128" s="868">
        <f>SUM(F128:M128)</f>
        <v>0</v>
      </c>
      <c r="O128" s="842"/>
      <c r="P128" s="839"/>
      <c r="Q128" s="839"/>
      <c r="R128" s="840"/>
      <c r="S128" s="874">
        <f t="shared" si="298"/>
        <v>0</v>
      </c>
      <c r="T128" s="851"/>
      <c r="U128" s="852"/>
    </row>
    <row r="129" spans="1:21" s="394" customFormat="1" ht="21.75" hidden="1" customHeight="1" x14ac:dyDescent="0.4">
      <c r="A129" s="859"/>
      <c r="B129" s="847"/>
      <c r="C129" s="1295"/>
      <c r="D129" s="771" t="s">
        <v>520</v>
      </c>
      <c r="E129" s="1302" t="s">
        <v>327</v>
      </c>
      <c r="F129" s="848"/>
      <c r="G129" s="848"/>
      <c r="H129" s="848"/>
      <c r="I129" s="848"/>
      <c r="J129" s="848"/>
      <c r="K129" s="848"/>
      <c r="L129" s="848"/>
      <c r="M129" s="849"/>
      <c r="N129" s="794">
        <f t="shared" si="296"/>
        <v>0</v>
      </c>
      <c r="O129" s="850"/>
      <c r="P129" s="848"/>
      <c r="Q129" s="848"/>
      <c r="R129" s="849"/>
      <c r="S129" s="874">
        <f t="shared" si="298"/>
        <v>0</v>
      </c>
      <c r="T129" s="851"/>
      <c r="U129" s="852"/>
    </row>
    <row r="130" spans="1:21" s="394" customFormat="1" ht="21.75" hidden="1" customHeight="1" x14ac:dyDescent="0.35">
      <c r="A130" s="859"/>
      <c r="B130" s="847"/>
      <c r="C130" s="1295"/>
      <c r="D130" s="784" t="s">
        <v>297</v>
      </c>
      <c r="E130" s="1303"/>
      <c r="F130" s="785">
        <f t="shared" ref="F130:M130" si="307">SUM(F129+F131)</f>
        <v>0</v>
      </c>
      <c r="G130" s="785">
        <f t="shared" si="307"/>
        <v>0</v>
      </c>
      <c r="H130" s="785">
        <f t="shared" si="307"/>
        <v>0</v>
      </c>
      <c r="I130" s="785">
        <f t="shared" si="307"/>
        <v>0</v>
      </c>
      <c r="J130" s="785">
        <f t="shared" si="307"/>
        <v>0</v>
      </c>
      <c r="K130" s="785">
        <f t="shared" si="307"/>
        <v>0</v>
      </c>
      <c r="L130" s="785">
        <f t="shared" si="307"/>
        <v>0</v>
      </c>
      <c r="M130" s="788">
        <f t="shared" si="307"/>
        <v>0</v>
      </c>
      <c r="N130" s="794">
        <f t="shared" si="296"/>
        <v>0</v>
      </c>
      <c r="O130" s="787">
        <f>SUM(O129+O131)</f>
        <v>0</v>
      </c>
      <c r="P130" s="785">
        <f>SUM(P129+P131)</f>
        <v>0</v>
      </c>
      <c r="Q130" s="785">
        <f>SUM(Q129+Q131)</f>
        <v>0</v>
      </c>
      <c r="R130" s="788">
        <f>SUM(R129+R131)</f>
        <v>0</v>
      </c>
      <c r="S130" s="874">
        <f t="shared" si="298"/>
        <v>0</v>
      </c>
      <c r="T130" s="851"/>
      <c r="U130" s="852"/>
    </row>
    <row r="131" spans="1:21" s="394" customFormat="1" ht="21.75" hidden="1" customHeight="1" x14ac:dyDescent="0.4">
      <c r="A131" s="869"/>
      <c r="B131" s="870"/>
      <c r="C131" s="1296"/>
      <c r="D131" s="784" t="s">
        <v>17</v>
      </c>
      <c r="E131" s="1303"/>
      <c r="F131" s="839"/>
      <c r="G131" s="839">
        <v>0</v>
      </c>
      <c r="H131" s="839"/>
      <c r="I131" s="839"/>
      <c r="J131" s="839"/>
      <c r="K131" s="839"/>
      <c r="L131" s="839"/>
      <c r="M131" s="840"/>
      <c r="N131" s="841">
        <f t="shared" si="296"/>
        <v>0</v>
      </c>
      <c r="O131" s="842"/>
      <c r="P131" s="839"/>
      <c r="Q131" s="839"/>
      <c r="R131" s="840"/>
      <c r="S131" s="858">
        <f t="shared" si="298"/>
        <v>0</v>
      </c>
      <c r="T131" s="851"/>
      <c r="U131" s="852"/>
    </row>
    <row r="132" spans="1:21" s="394" customFormat="1" ht="21.75" hidden="1" customHeight="1" x14ac:dyDescent="0.4">
      <c r="A132" s="846"/>
      <c r="B132" s="847"/>
      <c r="C132" s="1295"/>
      <c r="D132" s="771" t="s">
        <v>520</v>
      </c>
      <c r="E132" s="1297" t="s">
        <v>327</v>
      </c>
      <c r="F132" s="848"/>
      <c r="G132" s="848"/>
      <c r="H132" s="848"/>
      <c r="I132" s="848"/>
      <c r="J132" s="848"/>
      <c r="K132" s="848"/>
      <c r="L132" s="848"/>
      <c r="M132" s="849"/>
      <c r="N132" s="794">
        <f t="shared" si="296"/>
        <v>0</v>
      </c>
      <c r="O132" s="850"/>
      <c r="P132" s="848"/>
      <c r="Q132" s="848"/>
      <c r="R132" s="849"/>
      <c r="S132" s="874">
        <f t="shared" si="298"/>
        <v>0</v>
      </c>
      <c r="T132" s="851"/>
      <c r="U132" s="852"/>
    </row>
    <row r="133" spans="1:21" s="394" customFormat="1" ht="21.75" hidden="1" customHeight="1" x14ac:dyDescent="0.35">
      <c r="A133" s="846"/>
      <c r="B133" s="847"/>
      <c r="C133" s="1295"/>
      <c r="D133" s="784" t="s">
        <v>297</v>
      </c>
      <c r="E133" s="1297"/>
      <c r="F133" s="785">
        <f t="shared" ref="F133:O133" si="308">SUM(F132+F134)</f>
        <v>0</v>
      </c>
      <c r="G133" s="785">
        <f t="shared" si="308"/>
        <v>0</v>
      </c>
      <c r="H133" s="785">
        <f t="shared" si="308"/>
        <v>0</v>
      </c>
      <c r="I133" s="785">
        <f t="shared" si="308"/>
        <v>0</v>
      </c>
      <c r="J133" s="785">
        <f t="shared" si="308"/>
        <v>0</v>
      </c>
      <c r="K133" s="785">
        <f t="shared" si="308"/>
        <v>0</v>
      </c>
      <c r="L133" s="785">
        <f t="shared" si="308"/>
        <v>0</v>
      </c>
      <c r="M133" s="788">
        <f t="shared" si="308"/>
        <v>0</v>
      </c>
      <c r="N133" s="794">
        <f t="shared" si="296"/>
        <v>0</v>
      </c>
      <c r="O133" s="787">
        <f t="shared" si="308"/>
        <v>0</v>
      </c>
      <c r="P133" s="785">
        <f>SUM(P132+P134)</f>
        <v>0</v>
      </c>
      <c r="Q133" s="785">
        <f>SUM(Q132+Q134)</f>
        <v>0</v>
      </c>
      <c r="R133" s="788">
        <f>SUM(R132+R134)</f>
        <v>0</v>
      </c>
      <c r="S133" s="874">
        <f t="shared" si="298"/>
        <v>0</v>
      </c>
      <c r="T133" s="851"/>
      <c r="U133" s="852"/>
    </row>
    <row r="134" spans="1:21" s="394" customFormat="1" ht="21.75" hidden="1" customHeight="1" x14ac:dyDescent="0.4">
      <c r="A134" s="846"/>
      <c r="B134" s="847"/>
      <c r="C134" s="1296"/>
      <c r="D134" s="784" t="s">
        <v>17</v>
      </c>
      <c r="E134" s="1297"/>
      <c r="F134" s="848"/>
      <c r="G134" s="848">
        <v>0</v>
      </c>
      <c r="H134" s="848"/>
      <c r="I134" s="848"/>
      <c r="J134" s="848"/>
      <c r="K134" s="848"/>
      <c r="L134" s="848"/>
      <c r="M134" s="849"/>
      <c r="N134" s="794">
        <f t="shared" si="296"/>
        <v>0</v>
      </c>
      <c r="O134" s="850"/>
      <c r="P134" s="848"/>
      <c r="Q134" s="848"/>
      <c r="R134" s="849"/>
      <c r="S134" s="874">
        <f t="shared" si="298"/>
        <v>0</v>
      </c>
      <c r="T134" s="851"/>
      <c r="U134" s="852"/>
    </row>
    <row r="135" spans="1:21" s="394" customFormat="1" ht="21.75" hidden="1" customHeight="1" x14ac:dyDescent="0.4">
      <c r="A135" s="846"/>
      <c r="B135" s="847"/>
      <c r="C135" s="1295"/>
      <c r="D135" s="771" t="s">
        <v>520</v>
      </c>
      <c r="E135" s="1297" t="s">
        <v>327</v>
      </c>
      <c r="F135" s="848"/>
      <c r="G135" s="848"/>
      <c r="H135" s="848"/>
      <c r="I135" s="848"/>
      <c r="J135" s="848"/>
      <c r="K135" s="848"/>
      <c r="L135" s="848"/>
      <c r="M135" s="849"/>
      <c r="N135" s="794">
        <f t="shared" si="296"/>
        <v>0</v>
      </c>
      <c r="O135" s="850"/>
      <c r="P135" s="848"/>
      <c r="Q135" s="848"/>
      <c r="R135" s="849"/>
      <c r="S135" s="874">
        <f t="shared" si="298"/>
        <v>0</v>
      </c>
      <c r="T135" s="851"/>
      <c r="U135" s="852"/>
    </row>
    <row r="136" spans="1:21" s="394" customFormat="1" ht="21.75" hidden="1" customHeight="1" x14ac:dyDescent="0.35">
      <c r="A136" s="846"/>
      <c r="B136" s="847"/>
      <c r="C136" s="1295"/>
      <c r="D136" s="784" t="s">
        <v>297</v>
      </c>
      <c r="E136" s="1297"/>
      <c r="F136" s="785">
        <f t="shared" ref="F136:M136" si="309">SUM(F135+F137)</f>
        <v>0</v>
      </c>
      <c r="G136" s="785">
        <f t="shared" si="309"/>
        <v>0</v>
      </c>
      <c r="H136" s="785">
        <f t="shared" si="309"/>
        <v>0</v>
      </c>
      <c r="I136" s="785">
        <f t="shared" si="309"/>
        <v>0</v>
      </c>
      <c r="J136" s="785">
        <f t="shared" si="309"/>
        <v>0</v>
      </c>
      <c r="K136" s="785">
        <f t="shared" si="309"/>
        <v>0</v>
      </c>
      <c r="L136" s="785">
        <f t="shared" si="309"/>
        <v>0</v>
      </c>
      <c r="M136" s="788">
        <f t="shared" si="309"/>
        <v>0</v>
      </c>
      <c r="N136" s="794">
        <f t="shared" si="296"/>
        <v>0</v>
      </c>
      <c r="O136" s="787">
        <f>SUM(O135+O137)</f>
        <v>0</v>
      </c>
      <c r="P136" s="785">
        <f>SUM(P135+P137)</f>
        <v>0</v>
      </c>
      <c r="Q136" s="785">
        <f>SUM(Q135+Q137)</f>
        <v>0</v>
      </c>
      <c r="R136" s="788">
        <f>SUM(R135+R137)</f>
        <v>0</v>
      </c>
      <c r="S136" s="874">
        <f t="shared" si="298"/>
        <v>0</v>
      </c>
      <c r="T136" s="851"/>
      <c r="U136" s="852"/>
    </row>
    <row r="137" spans="1:21" s="845" customFormat="1" ht="21.75" hidden="1" customHeight="1" x14ac:dyDescent="0.4">
      <c r="A137" s="875"/>
      <c r="B137" s="837"/>
      <c r="C137" s="1295"/>
      <c r="D137" s="784" t="s">
        <v>17</v>
      </c>
      <c r="E137" s="1297"/>
      <c r="F137" s="848"/>
      <c r="G137" s="848">
        <v>0</v>
      </c>
      <c r="H137" s="848"/>
      <c r="I137" s="848"/>
      <c r="J137" s="848"/>
      <c r="K137" s="848"/>
      <c r="L137" s="848"/>
      <c r="M137" s="849"/>
      <c r="N137" s="794">
        <f t="shared" si="296"/>
        <v>0</v>
      </c>
      <c r="O137" s="850"/>
      <c r="P137" s="848"/>
      <c r="Q137" s="848">
        <v>0</v>
      </c>
      <c r="R137" s="849"/>
      <c r="S137" s="874">
        <f t="shared" si="298"/>
        <v>0</v>
      </c>
      <c r="T137" s="844"/>
      <c r="U137" s="811"/>
    </row>
    <row r="138" spans="1:21" s="845" customFormat="1" ht="21.75" hidden="1" customHeight="1" x14ac:dyDescent="0.4">
      <c r="A138" s="875"/>
      <c r="B138" s="837"/>
      <c r="C138" s="1295"/>
      <c r="D138" s="771" t="s">
        <v>520</v>
      </c>
      <c r="E138" s="1297" t="s">
        <v>327</v>
      </c>
      <c r="F138" s="848"/>
      <c r="G138" s="848"/>
      <c r="H138" s="848"/>
      <c r="I138" s="848"/>
      <c r="J138" s="848"/>
      <c r="K138" s="848"/>
      <c r="L138" s="848"/>
      <c r="M138" s="849"/>
      <c r="N138" s="794">
        <f t="shared" si="296"/>
        <v>0</v>
      </c>
      <c r="O138" s="850"/>
      <c r="P138" s="848"/>
      <c r="Q138" s="848"/>
      <c r="R138" s="849"/>
      <c r="S138" s="874">
        <f t="shared" si="298"/>
        <v>0</v>
      </c>
      <c r="T138" s="844"/>
      <c r="U138" s="811"/>
    </row>
    <row r="139" spans="1:21" s="845" customFormat="1" ht="21.75" hidden="1" customHeight="1" x14ac:dyDescent="0.35">
      <c r="A139" s="875"/>
      <c r="B139" s="837"/>
      <c r="C139" s="1295"/>
      <c r="D139" s="784" t="s">
        <v>297</v>
      </c>
      <c r="E139" s="1297"/>
      <c r="F139" s="785">
        <f>SUM(F138+F140)</f>
        <v>0</v>
      </c>
      <c r="G139" s="785">
        <f t="shared" ref="G139:R139" si="310">SUM(G138+G140)</f>
        <v>0</v>
      </c>
      <c r="H139" s="785">
        <f t="shared" si="310"/>
        <v>0</v>
      </c>
      <c r="I139" s="785">
        <f t="shared" si="310"/>
        <v>0</v>
      </c>
      <c r="J139" s="785">
        <f t="shared" si="310"/>
        <v>0</v>
      </c>
      <c r="K139" s="785">
        <f t="shared" si="310"/>
        <v>0</v>
      </c>
      <c r="L139" s="785">
        <f t="shared" si="310"/>
        <v>0</v>
      </c>
      <c r="M139" s="788">
        <f t="shared" si="310"/>
        <v>0</v>
      </c>
      <c r="N139" s="794">
        <f t="shared" si="296"/>
        <v>0</v>
      </c>
      <c r="O139" s="787">
        <f t="shared" si="310"/>
        <v>0</v>
      </c>
      <c r="P139" s="785">
        <f t="shared" si="310"/>
        <v>0</v>
      </c>
      <c r="Q139" s="785">
        <f t="shared" si="310"/>
        <v>0</v>
      </c>
      <c r="R139" s="788">
        <f t="shared" si="310"/>
        <v>0</v>
      </c>
      <c r="S139" s="874">
        <f t="shared" si="298"/>
        <v>0</v>
      </c>
      <c r="T139" s="844"/>
      <c r="U139" s="811"/>
    </row>
    <row r="140" spans="1:21" s="845" customFormat="1" ht="21.75" hidden="1" customHeight="1" x14ac:dyDescent="0.4">
      <c r="A140" s="876"/>
      <c r="B140" s="877"/>
      <c r="C140" s="1296"/>
      <c r="D140" s="784" t="s">
        <v>17</v>
      </c>
      <c r="E140" s="1293"/>
      <c r="F140" s="839"/>
      <c r="G140" s="839"/>
      <c r="H140" s="839"/>
      <c r="I140" s="839"/>
      <c r="J140" s="839"/>
      <c r="K140" s="839"/>
      <c r="L140" s="839"/>
      <c r="M140" s="840"/>
      <c r="N140" s="841">
        <f t="shared" si="296"/>
        <v>0</v>
      </c>
      <c r="O140" s="842"/>
      <c r="P140" s="839"/>
      <c r="Q140" s="839"/>
      <c r="R140" s="840"/>
      <c r="S140" s="858">
        <f t="shared" si="298"/>
        <v>0</v>
      </c>
      <c r="T140" s="844"/>
      <c r="U140" s="811"/>
    </row>
    <row r="141" spans="1:21" s="845" customFormat="1" ht="21.75" hidden="1" customHeight="1" x14ac:dyDescent="0.4">
      <c r="A141" s="878"/>
      <c r="B141" s="837"/>
      <c r="C141" s="1295"/>
      <c r="D141" s="771" t="s">
        <v>520</v>
      </c>
      <c r="E141" s="1297" t="s">
        <v>327</v>
      </c>
      <c r="F141" s="848"/>
      <c r="G141" s="848"/>
      <c r="H141" s="848"/>
      <c r="I141" s="848"/>
      <c r="J141" s="848"/>
      <c r="K141" s="848"/>
      <c r="L141" s="848"/>
      <c r="M141" s="849"/>
      <c r="N141" s="841">
        <f t="shared" si="296"/>
        <v>0</v>
      </c>
      <c r="O141" s="850"/>
      <c r="P141" s="848"/>
      <c r="Q141" s="848"/>
      <c r="R141" s="849"/>
      <c r="S141" s="858">
        <f t="shared" si="298"/>
        <v>0</v>
      </c>
      <c r="T141" s="844"/>
      <c r="U141" s="811"/>
    </row>
    <row r="142" spans="1:21" s="845" customFormat="1" ht="21.75" hidden="1" customHeight="1" x14ac:dyDescent="0.35">
      <c r="A142" s="878"/>
      <c r="B142" s="837"/>
      <c r="C142" s="1295"/>
      <c r="D142" s="784" t="s">
        <v>297</v>
      </c>
      <c r="E142" s="1297"/>
      <c r="F142" s="785">
        <f>SUM(F141+F143)</f>
        <v>0</v>
      </c>
      <c r="G142" s="785">
        <f t="shared" ref="G142:R142" si="311">SUM(G141+G143)</f>
        <v>0</v>
      </c>
      <c r="H142" s="785">
        <f t="shared" si="311"/>
        <v>0</v>
      </c>
      <c r="I142" s="785">
        <f t="shared" si="311"/>
        <v>0</v>
      </c>
      <c r="J142" s="785">
        <f t="shared" si="311"/>
        <v>0</v>
      </c>
      <c r="K142" s="785">
        <f t="shared" si="311"/>
        <v>0</v>
      </c>
      <c r="L142" s="785">
        <f t="shared" si="311"/>
        <v>0</v>
      </c>
      <c r="M142" s="788">
        <f t="shared" si="311"/>
        <v>0</v>
      </c>
      <c r="N142" s="841">
        <f t="shared" si="296"/>
        <v>0</v>
      </c>
      <c r="O142" s="787">
        <f t="shared" si="311"/>
        <v>0</v>
      </c>
      <c r="P142" s="785">
        <f t="shared" si="311"/>
        <v>0</v>
      </c>
      <c r="Q142" s="785">
        <f t="shared" si="311"/>
        <v>0</v>
      </c>
      <c r="R142" s="788">
        <f t="shared" si="311"/>
        <v>0</v>
      </c>
      <c r="S142" s="858">
        <f t="shared" si="298"/>
        <v>0</v>
      </c>
      <c r="T142" s="844"/>
      <c r="U142" s="811"/>
    </row>
    <row r="143" spans="1:21" s="845" customFormat="1" ht="21.75" hidden="1" customHeight="1" thickBot="1" x14ac:dyDescent="0.45">
      <c r="A143" s="879"/>
      <c r="B143" s="877"/>
      <c r="C143" s="1296"/>
      <c r="D143" s="880" t="s">
        <v>17</v>
      </c>
      <c r="E143" s="1293"/>
      <c r="F143" s="839"/>
      <c r="G143" s="839"/>
      <c r="H143" s="839"/>
      <c r="I143" s="839"/>
      <c r="J143" s="839"/>
      <c r="K143" s="839"/>
      <c r="L143" s="839"/>
      <c r="M143" s="840"/>
      <c r="N143" s="841">
        <f t="shared" si="296"/>
        <v>0</v>
      </c>
      <c r="O143" s="842"/>
      <c r="P143" s="839"/>
      <c r="Q143" s="839"/>
      <c r="R143" s="840"/>
      <c r="S143" s="858">
        <f t="shared" si="298"/>
        <v>0</v>
      </c>
      <c r="T143" s="844"/>
      <c r="U143" s="811"/>
    </row>
    <row r="144" spans="1:21" s="892" customFormat="1" ht="18" customHeight="1" thickTop="1" thickBot="1" x14ac:dyDescent="0.4">
      <c r="A144" s="881"/>
      <c r="B144" s="882"/>
      <c r="C144" s="883" t="s">
        <v>347</v>
      </c>
      <c r="D144" s="884" t="s">
        <v>520</v>
      </c>
      <c r="E144" s="885"/>
      <c r="F144" s="886">
        <f>SUM(F9+F12+F15+F18+F21+F24+F27+F30+F33+F36+F39+F42+F45+F48+F51+F54+F57+F60+F63+F66+F69+F72+F75+F78+F81+F84+F87+F90+F93+F96+F99+F102+F105+F108+F111+F114+F117+F120+F123+F126+F129+F132+F135+F138+F141)</f>
        <v>1556874</v>
      </c>
      <c r="G144" s="886">
        <f t="shared" ref="G144:S144" si="312">SUM(G9+G12+G15+G18+G21+G24+G27+G30+G33+G36+G39+G42+G45+G48+G51+G54+G57+G60+G63+G66+G69+G72+G75+G78+G81+G84+G87+G90+G93+G96+G99+G102+G105+G108+G111+G114+G117+G120+G123+G126+G129+G132+G135+G138+G141)</f>
        <v>74151</v>
      </c>
      <c r="H144" s="886">
        <f t="shared" si="312"/>
        <v>852664</v>
      </c>
      <c r="I144" s="886">
        <f t="shared" si="312"/>
        <v>276447</v>
      </c>
      <c r="J144" s="886">
        <f t="shared" si="312"/>
        <v>0</v>
      </c>
      <c r="K144" s="886">
        <f t="shared" si="312"/>
        <v>1164830</v>
      </c>
      <c r="L144" s="886">
        <f t="shared" si="312"/>
        <v>49000</v>
      </c>
      <c r="M144" s="887">
        <f t="shared" si="312"/>
        <v>0</v>
      </c>
      <c r="N144" s="888">
        <f t="shared" si="312"/>
        <v>3973966</v>
      </c>
      <c r="O144" s="889">
        <f t="shared" si="312"/>
        <v>0</v>
      </c>
      <c r="P144" s="886">
        <f t="shared" si="312"/>
        <v>2329960</v>
      </c>
      <c r="Q144" s="886">
        <f t="shared" si="312"/>
        <v>1910657</v>
      </c>
      <c r="R144" s="887">
        <f t="shared" si="312"/>
        <v>0</v>
      </c>
      <c r="S144" s="888">
        <f t="shared" si="312"/>
        <v>8214583</v>
      </c>
      <c r="T144" s="890"/>
      <c r="U144" s="891"/>
    </row>
    <row r="145" spans="1:55" ht="18" customHeight="1" thickTop="1" thickBot="1" x14ac:dyDescent="0.4">
      <c r="A145" s="893"/>
      <c r="B145" s="894"/>
      <c r="C145" s="895" t="s">
        <v>347</v>
      </c>
      <c r="D145" s="896" t="s">
        <v>297</v>
      </c>
      <c r="E145" s="897"/>
      <c r="F145" s="886">
        <f>SUM(F10+F13+F16+F19+F22+F25+F28+F31+F34+F37+F40+F43+F46+F49+F52+F55+F58+F61+F64+F67+F70+F73+F76+F79+F82+F85+F88+F91+F94+F97+F100+F103+F106+F109+F112+F115+F118+F121+F124+F127+F130+F133+F136+F139+F142)</f>
        <v>1621471</v>
      </c>
      <c r="G145" s="886">
        <f t="shared" ref="G145:S145" si="313">SUM(G10+G13+G16+G19+G22+G25+G28+G31+G34+G37+G40+G43+G46+G49+G52+G55+G58+G61+G64+G67+G70+G73+G76+G79+G82+G85+G88+G91+G94+G97+G100+G103+G106+G109+G112+G115+G118+G121+G124+G127+G130+G133+G136+G139+G142)</f>
        <v>74151</v>
      </c>
      <c r="H145" s="886">
        <f t="shared" si="313"/>
        <v>852664</v>
      </c>
      <c r="I145" s="886">
        <f t="shared" si="313"/>
        <v>276447</v>
      </c>
      <c r="J145" s="886">
        <f t="shared" si="313"/>
        <v>0</v>
      </c>
      <c r="K145" s="886">
        <f t="shared" si="313"/>
        <v>1296330</v>
      </c>
      <c r="L145" s="886">
        <f t="shared" si="313"/>
        <v>49000</v>
      </c>
      <c r="M145" s="887">
        <f t="shared" si="313"/>
        <v>0</v>
      </c>
      <c r="N145" s="888">
        <f t="shared" si="313"/>
        <v>4170063</v>
      </c>
      <c r="O145" s="889">
        <f t="shared" si="313"/>
        <v>0</v>
      </c>
      <c r="P145" s="886">
        <f t="shared" si="313"/>
        <v>2329960</v>
      </c>
      <c r="Q145" s="886">
        <f t="shared" si="313"/>
        <v>1910657</v>
      </c>
      <c r="R145" s="887">
        <f t="shared" si="313"/>
        <v>0</v>
      </c>
      <c r="S145" s="888">
        <f t="shared" si="313"/>
        <v>8410680</v>
      </c>
      <c r="T145" s="898"/>
      <c r="U145" s="899"/>
      <c r="V145" s="425"/>
      <c r="W145" s="425"/>
      <c r="X145" s="425"/>
      <c r="Y145" s="425"/>
      <c r="Z145" s="425"/>
      <c r="AA145" s="425"/>
      <c r="AB145" s="425"/>
      <c r="AC145" s="425"/>
      <c r="AD145" s="425"/>
      <c r="AE145" s="425"/>
      <c r="AF145" s="425"/>
      <c r="AG145" s="425"/>
      <c r="AH145" s="425"/>
      <c r="AI145" s="425"/>
      <c r="AJ145" s="425"/>
      <c r="AK145" s="425"/>
      <c r="AL145" s="425"/>
      <c r="AM145" s="425"/>
      <c r="AN145" s="425"/>
      <c r="AO145" s="425"/>
      <c r="AP145" s="425"/>
      <c r="AQ145" s="425"/>
      <c r="AR145" s="425"/>
      <c r="AS145" s="425"/>
      <c r="AT145" s="425"/>
      <c r="AU145" s="425"/>
      <c r="AV145" s="425"/>
      <c r="AW145" s="425"/>
      <c r="AX145" s="425"/>
      <c r="AY145" s="425"/>
      <c r="AZ145" s="425"/>
      <c r="BA145" s="425"/>
      <c r="BB145" s="425"/>
      <c r="BC145" s="425"/>
    </row>
    <row r="146" spans="1:55" s="1210" customFormat="1" ht="18.75" thickTop="1" thickBot="1" x14ac:dyDescent="0.35">
      <c r="A146" s="1199"/>
      <c r="B146" s="1200"/>
      <c r="C146" s="1201" t="s">
        <v>347</v>
      </c>
      <c r="D146" s="1202" t="s">
        <v>17</v>
      </c>
      <c r="E146" s="1203"/>
      <c r="F146" s="1204">
        <f>SUM(F11+F14+F17+F20+F23+F26+F29+F32+F35+F38+F41+F44+F47+F50+F53+F56+F59+F62+F65+F68+F71+F74+F77+F80+F83+F86+F89+F92+F95+F98+F101+F104+F107+F110+F113+F116+F119+F122+F125+F128+F131+F134+F137+F140+F143)</f>
        <v>64597</v>
      </c>
      <c r="G146" s="1204">
        <f t="shared" ref="G146:S146" si="314">SUM(G11+G14+G17+G20+G23+G26+G29+G32+G35+G38+G41+G44+G47+G50+G53+G56+G59+G62+G65+G68+G71+G74+G77+G80+G83+G86+G89+G92+G95+G98+G101+G104+G107+G110+G113+G116+G119+G122+G125+G128+G131+G134+G137+G140+G143)</f>
        <v>0</v>
      </c>
      <c r="H146" s="1204">
        <f t="shared" si="314"/>
        <v>0</v>
      </c>
      <c r="I146" s="1204">
        <f t="shared" si="314"/>
        <v>0</v>
      </c>
      <c r="J146" s="1204">
        <f t="shared" si="314"/>
        <v>0</v>
      </c>
      <c r="K146" s="1204">
        <f t="shared" si="314"/>
        <v>131500</v>
      </c>
      <c r="L146" s="1204">
        <f t="shared" si="314"/>
        <v>0</v>
      </c>
      <c r="M146" s="1205">
        <f t="shared" si="314"/>
        <v>0</v>
      </c>
      <c r="N146" s="1206">
        <f t="shared" si="314"/>
        <v>196097</v>
      </c>
      <c r="O146" s="1207">
        <f t="shared" si="314"/>
        <v>0</v>
      </c>
      <c r="P146" s="1204">
        <f t="shared" si="314"/>
        <v>0</v>
      </c>
      <c r="Q146" s="1204">
        <f t="shared" si="314"/>
        <v>0</v>
      </c>
      <c r="R146" s="1205">
        <f t="shared" si="314"/>
        <v>0</v>
      </c>
      <c r="S146" s="1206">
        <f t="shared" si="314"/>
        <v>196097</v>
      </c>
      <c r="T146" s="1208"/>
      <c r="U146" s="1209"/>
    </row>
    <row r="147" spans="1:55" ht="18.75" thickTop="1" x14ac:dyDescent="0.35">
      <c r="F147" s="900"/>
      <c r="G147" s="900"/>
      <c r="H147" s="900"/>
      <c r="I147" s="900"/>
      <c r="J147" s="900"/>
      <c r="K147" s="900"/>
      <c r="L147" s="900"/>
      <c r="M147" s="901"/>
      <c r="N147" s="902"/>
      <c r="O147" s="900"/>
      <c r="P147" s="900"/>
      <c r="Q147" s="900"/>
      <c r="R147" s="900"/>
      <c r="S147" s="900"/>
      <c r="T147" s="424"/>
    </row>
    <row r="148" spans="1:55" x14ac:dyDescent="0.35"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</row>
    <row r="149" spans="1:55" x14ac:dyDescent="0.35">
      <c r="F149" s="423"/>
      <c r="G149" s="423"/>
      <c r="H149" s="423"/>
      <c r="I149" s="423"/>
      <c r="J149" s="423"/>
      <c r="K149" s="423"/>
      <c r="L149" s="423"/>
      <c r="M149" s="423"/>
      <c r="N149" s="423"/>
      <c r="S149" s="423"/>
    </row>
    <row r="150" spans="1:55" s="437" customFormat="1" x14ac:dyDescent="0.25">
      <c r="A150" s="426"/>
      <c r="B150" s="427"/>
      <c r="C150" s="428"/>
      <c r="D150" s="429"/>
      <c r="E150" s="430"/>
      <c r="F150" s="431"/>
      <c r="G150" s="432"/>
      <c r="H150" s="431"/>
      <c r="I150" s="431"/>
      <c r="J150" s="433"/>
      <c r="K150" s="434"/>
      <c r="L150" s="434"/>
      <c r="M150" s="434"/>
      <c r="N150" s="434"/>
      <c r="O150" s="434"/>
      <c r="P150" s="434"/>
      <c r="Q150" s="434"/>
      <c r="R150" s="434"/>
      <c r="S150" s="434"/>
      <c r="T150" s="435"/>
      <c r="U150" s="436"/>
      <c r="V150" s="434"/>
      <c r="W150" s="434"/>
      <c r="X150" s="434"/>
      <c r="Y150" s="434"/>
      <c r="Z150" s="434"/>
      <c r="AA150" s="434"/>
      <c r="AB150" s="434"/>
      <c r="AC150" s="434"/>
      <c r="AD150" s="434"/>
      <c r="AE150" s="434"/>
      <c r="AF150" s="434"/>
      <c r="AG150" s="434"/>
      <c r="AH150" s="434"/>
      <c r="AI150" s="434"/>
      <c r="AJ150" s="434"/>
      <c r="AK150" s="434"/>
      <c r="AL150" s="434"/>
      <c r="AM150" s="434"/>
      <c r="AN150" s="434"/>
      <c r="AO150" s="434"/>
      <c r="AP150" s="434"/>
      <c r="AQ150" s="434"/>
      <c r="AR150" s="434"/>
      <c r="AS150" s="434"/>
      <c r="AT150" s="434"/>
      <c r="AU150" s="434"/>
      <c r="AV150" s="434"/>
      <c r="AW150" s="434"/>
      <c r="AX150" s="434"/>
      <c r="AY150" s="434"/>
      <c r="AZ150" s="434"/>
      <c r="BA150" s="434"/>
      <c r="BB150" s="434"/>
      <c r="BC150" s="434"/>
    </row>
    <row r="151" spans="1:55" s="913" customFormat="1" x14ac:dyDescent="0.35">
      <c r="A151" s="903"/>
      <c r="B151" s="904"/>
      <c r="C151" s="905"/>
      <c r="D151" s="906"/>
      <c r="E151" s="907"/>
      <c r="F151" s="908"/>
      <c r="G151" s="909"/>
      <c r="H151" s="909"/>
      <c r="I151" s="908"/>
      <c r="J151" s="910"/>
      <c r="K151" s="361"/>
      <c r="L151" s="361"/>
      <c r="M151" s="361"/>
      <c r="N151" s="361"/>
      <c r="O151" s="361"/>
      <c r="P151" s="361"/>
      <c r="Q151" s="361"/>
      <c r="R151" s="361"/>
      <c r="S151" s="361"/>
      <c r="T151" s="911"/>
      <c r="U151" s="912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</row>
    <row r="152" spans="1:55" s="913" customFormat="1" x14ac:dyDescent="0.35">
      <c r="A152" s="903"/>
      <c r="B152" s="904"/>
      <c r="C152" s="905"/>
      <c r="D152" s="906"/>
      <c r="E152" s="907"/>
      <c r="F152" s="908"/>
      <c r="G152" s="909"/>
      <c r="H152" s="909"/>
      <c r="I152" s="908"/>
      <c r="J152" s="910"/>
      <c r="K152" s="361"/>
      <c r="L152" s="361"/>
      <c r="M152" s="361"/>
      <c r="N152" s="361"/>
      <c r="O152" s="361"/>
      <c r="P152" s="361"/>
      <c r="Q152" s="361"/>
      <c r="R152" s="361"/>
      <c r="S152" s="361"/>
      <c r="T152" s="911"/>
      <c r="U152" s="912"/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</row>
    <row r="153" spans="1:55" s="913" customFormat="1" x14ac:dyDescent="0.35">
      <c r="A153" s="903"/>
      <c r="B153" s="904"/>
      <c r="C153" s="905"/>
      <c r="D153" s="906"/>
      <c r="E153" s="907"/>
      <c r="F153" s="908"/>
      <c r="G153" s="909"/>
      <c r="H153" s="909"/>
      <c r="I153" s="908"/>
      <c r="J153" s="910"/>
      <c r="K153" s="361"/>
      <c r="L153" s="361"/>
      <c r="M153" s="361"/>
      <c r="N153" s="361"/>
      <c r="O153" s="361"/>
      <c r="P153" s="361"/>
      <c r="Q153" s="361"/>
      <c r="R153" s="361"/>
      <c r="S153" s="361"/>
      <c r="T153" s="911"/>
      <c r="U153" s="912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</row>
    <row r="154" spans="1:55" s="913" customFormat="1" x14ac:dyDescent="0.35">
      <c r="A154" s="903"/>
      <c r="B154" s="904"/>
      <c r="C154" s="905"/>
      <c r="D154" s="906"/>
      <c r="E154" s="907"/>
      <c r="F154" s="908"/>
      <c r="G154" s="909"/>
      <c r="H154" s="909"/>
      <c r="I154" s="908"/>
      <c r="J154" s="910"/>
      <c r="K154" s="361"/>
      <c r="L154" s="361"/>
      <c r="M154" s="361"/>
      <c r="N154" s="361"/>
      <c r="O154" s="361"/>
      <c r="P154" s="361"/>
      <c r="Q154" s="361"/>
      <c r="R154" s="361"/>
      <c r="S154" s="361"/>
      <c r="T154" s="911"/>
      <c r="U154" s="912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</row>
    <row r="155" spans="1:55" s="913" customFormat="1" ht="17.25" customHeight="1" x14ac:dyDescent="0.35">
      <c r="A155" s="903"/>
      <c r="B155" s="904"/>
      <c r="C155" s="905"/>
      <c r="D155" s="906"/>
      <c r="E155" s="907"/>
      <c r="F155" s="908"/>
      <c r="G155" s="909"/>
      <c r="H155" s="909"/>
      <c r="I155" s="908"/>
      <c r="J155" s="910"/>
      <c r="K155" s="361"/>
      <c r="L155" s="361"/>
      <c r="M155" s="361"/>
      <c r="N155" s="361"/>
      <c r="O155" s="361"/>
      <c r="P155" s="361"/>
      <c r="Q155" s="361"/>
      <c r="R155" s="361"/>
      <c r="S155" s="361"/>
      <c r="T155" s="911"/>
      <c r="U155" s="912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</row>
    <row r="156" spans="1:55" s="913" customFormat="1" x14ac:dyDescent="0.35">
      <c r="A156" s="903"/>
      <c r="B156" s="904"/>
      <c r="C156" s="905"/>
      <c r="D156" s="906"/>
      <c r="E156" s="907"/>
      <c r="F156" s="908"/>
      <c r="G156" s="909"/>
      <c r="H156" s="909"/>
      <c r="I156" s="908"/>
      <c r="J156" s="910"/>
      <c r="K156" s="361"/>
      <c r="L156" s="361"/>
      <c r="M156" s="361"/>
      <c r="N156" s="361"/>
      <c r="O156" s="361"/>
      <c r="P156" s="361"/>
      <c r="Q156" s="361"/>
      <c r="R156" s="361"/>
      <c r="S156" s="361"/>
      <c r="T156" s="911"/>
      <c r="U156" s="912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</row>
    <row r="157" spans="1:55" s="913" customFormat="1" x14ac:dyDescent="0.35">
      <c r="A157" s="903"/>
      <c r="B157" s="904"/>
      <c r="C157" s="905"/>
      <c r="D157" s="906"/>
      <c r="E157" s="907"/>
      <c r="F157" s="908"/>
      <c r="G157" s="909"/>
      <c r="H157" s="909"/>
      <c r="I157" s="908"/>
      <c r="J157" s="910"/>
      <c r="K157" s="361"/>
      <c r="L157" s="361"/>
      <c r="M157" s="361"/>
      <c r="N157" s="361"/>
      <c r="O157" s="361"/>
      <c r="P157" s="361"/>
      <c r="Q157" s="361"/>
      <c r="R157" s="361"/>
      <c r="S157" s="361"/>
      <c r="T157" s="911"/>
      <c r="U157" s="912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</row>
    <row r="158" spans="1:55" s="913" customFormat="1" x14ac:dyDescent="0.35">
      <c r="A158" s="903"/>
      <c r="B158" s="904"/>
      <c r="C158" s="905"/>
      <c r="D158" s="906"/>
      <c r="E158" s="907"/>
      <c r="F158" s="908"/>
      <c r="G158" s="909"/>
      <c r="H158" s="909"/>
      <c r="I158" s="908"/>
      <c r="J158" s="910"/>
      <c r="K158" s="361"/>
      <c r="L158" s="361"/>
      <c r="M158" s="361"/>
      <c r="N158" s="361"/>
      <c r="O158" s="361"/>
      <c r="P158" s="361"/>
      <c r="Q158" s="361"/>
      <c r="R158" s="361"/>
      <c r="S158" s="361"/>
      <c r="T158" s="911"/>
      <c r="U158" s="912"/>
      <c r="V158" s="361"/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</row>
    <row r="159" spans="1:55" s="913" customFormat="1" x14ac:dyDescent="0.35">
      <c r="A159" s="903"/>
      <c r="B159" s="904"/>
      <c r="C159" s="905"/>
      <c r="D159" s="906"/>
      <c r="E159" s="907"/>
      <c r="F159" s="908"/>
      <c r="G159" s="909"/>
      <c r="H159" s="909"/>
      <c r="I159" s="908"/>
      <c r="J159" s="910"/>
      <c r="K159" s="361"/>
      <c r="L159" s="361"/>
      <c r="M159" s="361"/>
      <c r="N159" s="361"/>
      <c r="O159" s="361"/>
      <c r="P159" s="361"/>
      <c r="Q159" s="361"/>
      <c r="R159" s="361"/>
      <c r="S159" s="361"/>
      <c r="T159" s="911"/>
      <c r="U159" s="912"/>
      <c r="V159" s="361"/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</row>
    <row r="160" spans="1:55" s="913" customFormat="1" x14ac:dyDescent="0.35">
      <c r="A160" s="903"/>
      <c r="B160" s="904"/>
      <c r="C160" s="905"/>
      <c r="D160" s="906"/>
      <c r="E160" s="906"/>
      <c r="F160" s="906"/>
      <c r="G160" s="906"/>
      <c r="H160" s="906"/>
      <c r="I160" s="906"/>
      <c r="J160" s="906"/>
      <c r="K160" s="361"/>
      <c r="L160" s="361"/>
      <c r="M160" s="361"/>
      <c r="N160" s="361"/>
      <c r="O160" s="361"/>
      <c r="P160" s="361"/>
      <c r="Q160" s="361"/>
      <c r="R160" s="361"/>
      <c r="S160" s="361"/>
      <c r="T160" s="911"/>
      <c r="U160" s="912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</row>
    <row r="161" spans="1:55" s="913" customFormat="1" x14ac:dyDescent="0.35">
      <c r="A161" s="903"/>
      <c r="B161" s="904"/>
      <c r="C161" s="905"/>
      <c r="D161" s="906"/>
      <c r="E161" s="907"/>
      <c r="F161" s="914"/>
      <c r="G161" s="915"/>
      <c r="H161" s="915"/>
      <c r="I161" s="915"/>
      <c r="J161" s="915"/>
      <c r="K161" s="361"/>
      <c r="L161" s="361"/>
      <c r="M161" s="361"/>
      <c r="N161" s="361"/>
      <c r="O161" s="361"/>
      <c r="P161" s="361"/>
      <c r="Q161" s="361"/>
      <c r="R161" s="361"/>
      <c r="S161" s="361"/>
      <c r="T161" s="911"/>
      <c r="U161" s="912"/>
      <c r="V161" s="361"/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AS161" s="361"/>
      <c r="AT161" s="361"/>
      <c r="AU161" s="361"/>
      <c r="AV161" s="361"/>
      <c r="AW161" s="361"/>
      <c r="AX161" s="361"/>
      <c r="AY161" s="361"/>
      <c r="AZ161" s="361"/>
      <c r="BA161" s="361"/>
      <c r="BB161" s="361"/>
      <c r="BC161" s="361"/>
    </row>
    <row r="162" spans="1:55" s="913" customFormat="1" x14ac:dyDescent="0.35">
      <c r="A162" s="903"/>
      <c r="B162" s="904"/>
      <c r="C162" s="905"/>
      <c r="D162" s="905"/>
      <c r="E162" s="916"/>
      <c r="F162" s="914"/>
      <c r="G162" s="915"/>
      <c r="H162" s="915"/>
      <c r="I162" s="917"/>
      <c r="J162" s="915"/>
      <c r="K162" s="361"/>
      <c r="L162" s="361"/>
      <c r="M162" s="361"/>
      <c r="N162" s="361"/>
      <c r="O162" s="361"/>
      <c r="P162" s="361"/>
      <c r="Q162" s="361"/>
      <c r="R162" s="361"/>
      <c r="S162" s="361"/>
      <c r="T162" s="911"/>
      <c r="U162" s="912"/>
      <c r="V162" s="361"/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AS162" s="361"/>
      <c r="AT162" s="361"/>
      <c r="AU162" s="361"/>
      <c r="AV162" s="361"/>
      <c r="AW162" s="361"/>
      <c r="AX162" s="361"/>
      <c r="AY162" s="361"/>
      <c r="AZ162" s="361"/>
      <c r="BA162" s="361"/>
      <c r="BB162" s="361"/>
      <c r="BC162" s="361"/>
    </row>
    <row r="163" spans="1:55" x14ac:dyDescent="0.35">
      <c r="F163" s="918"/>
    </row>
  </sheetData>
  <sheetProtection selectLockedCells="1" selectUnlockedCells="1"/>
  <mergeCells count="102">
    <mergeCell ref="C66:C68"/>
    <mergeCell ref="C84:C86"/>
    <mergeCell ref="E84:E86"/>
    <mergeCell ref="A7:A8"/>
    <mergeCell ref="B7:B8"/>
    <mergeCell ref="C7:C8"/>
    <mergeCell ref="D7:D8"/>
    <mergeCell ref="E7:E8"/>
    <mergeCell ref="C18:C20"/>
    <mergeCell ref="C24:C26"/>
    <mergeCell ref="E24:E26"/>
    <mergeCell ref="C15:C17"/>
    <mergeCell ref="E15:E17"/>
    <mergeCell ref="E18:E20"/>
    <mergeCell ref="C21:C23"/>
    <mergeCell ref="E21:E23"/>
    <mergeCell ref="C39:C41"/>
    <mergeCell ref="E39:E41"/>
    <mergeCell ref="C42:C44"/>
    <mergeCell ref="E42:E44"/>
    <mergeCell ref="E78:E80"/>
    <mergeCell ref="C69:C71"/>
    <mergeCell ref="C93:C95"/>
    <mergeCell ref="E93:E95"/>
    <mergeCell ref="C117:C119"/>
    <mergeCell ref="E117:E119"/>
    <mergeCell ref="E120:E122"/>
    <mergeCell ref="B4:R4"/>
    <mergeCell ref="K7:M7"/>
    <mergeCell ref="N7:N8"/>
    <mergeCell ref="O7:R7"/>
    <mergeCell ref="C33:C35"/>
    <mergeCell ref="E33:E35"/>
    <mergeCell ref="C54:C56"/>
    <mergeCell ref="E54:E56"/>
    <mergeCell ref="C57:C59"/>
    <mergeCell ref="E57:E59"/>
    <mergeCell ref="C87:C89"/>
    <mergeCell ref="E87:E89"/>
    <mergeCell ref="C36:C38"/>
    <mergeCell ref="E36:E38"/>
    <mergeCell ref="C78:C80"/>
    <mergeCell ref="C27:C29"/>
    <mergeCell ref="E69:E71"/>
    <mergeCell ref="C72:C74"/>
    <mergeCell ref="E72:E74"/>
    <mergeCell ref="S7:S8"/>
    <mergeCell ref="C9:C11"/>
    <mergeCell ref="E9:E11"/>
    <mergeCell ref="C12:C14"/>
    <mergeCell ref="E12:E14"/>
    <mergeCell ref="F7:J7"/>
    <mergeCell ref="E27:E29"/>
    <mergeCell ref="C30:C32"/>
    <mergeCell ref="E30:E32"/>
    <mergeCell ref="C141:C143"/>
    <mergeCell ref="E141:E143"/>
    <mergeCell ref="C96:C98"/>
    <mergeCell ref="E96:E98"/>
    <mergeCell ref="C99:C101"/>
    <mergeCell ref="E99:E101"/>
    <mergeCell ref="C111:C113"/>
    <mergeCell ref="E111:E113"/>
    <mergeCell ref="C102:C104"/>
    <mergeCell ref="E102:E104"/>
    <mergeCell ref="C105:C107"/>
    <mergeCell ref="E105:E107"/>
    <mergeCell ref="C108:C110"/>
    <mergeCell ref="E108:E110"/>
    <mergeCell ref="C123:C125"/>
    <mergeCell ref="E123:E125"/>
    <mergeCell ref="C132:C134"/>
    <mergeCell ref="E132:E134"/>
    <mergeCell ref="C126:C128"/>
    <mergeCell ref="E126:E128"/>
    <mergeCell ref="C129:C131"/>
    <mergeCell ref="E129:E131"/>
    <mergeCell ref="C120:C122"/>
    <mergeCell ref="B2:C2"/>
    <mergeCell ref="C114:C116"/>
    <mergeCell ref="E114:E116"/>
    <mergeCell ref="C138:C140"/>
    <mergeCell ref="E138:E140"/>
    <mergeCell ref="C135:C137"/>
    <mergeCell ref="E135:E137"/>
    <mergeCell ref="C60:C62"/>
    <mergeCell ref="E60:E62"/>
    <mergeCell ref="C45:C47"/>
    <mergeCell ref="E45:E47"/>
    <mergeCell ref="C48:C50"/>
    <mergeCell ref="E48:E50"/>
    <mergeCell ref="C51:C53"/>
    <mergeCell ref="E51:E53"/>
    <mergeCell ref="C90:C92"/>
    <mergeCell ref="E90:E92"/>
    <mergeCell ref="C63:C65"/>
    <mergeCell ref="E63:E65"/>
    <mergeCell ref="C81:C83"/>
    <mergeCell ref="E81:E83"/>
    <mergeCell ref="C75:C77"/>
    <mergeCell ref="E75:E77"/>
    <mergeCell ref="E66:E68"/>
  </mergeCells>
  <pageMargins left="0.23622047244094491" right="0.23622047244094491" top="0.74803149606299213" bottom="0.74803149606299213" header="0.51181102362204722" footer="0.51181102362204722"/>
  <pageSetup paperSize="9" scale="41" firstPageNumber="0" fitToHeight="0" orientation="landscape" r:id="rId1"/>
  <headerFooter alignWithMargins="0">
    <oddFooter>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5"/>
  <sheetViews>
    <sheetView view="pageBreakPreview" zoomScale="68" zoomScaleNormal="100" zoomScaleSheetLayoutView="68" workbookViewId="0">
      <pane ySplit="8" topLeftCell="A351" activePane="bottomLeft" state="frozen"/>
      <selection pane="bottomLeft" activeCell="B1" sqref="B1"/>
    </sheetView>
  </sheetViews>
  <sheetFormatPr defaultRowHeight="18" x14ac:dyDescent="0.35"/>
  <cols>
    <col min="1" max="1" width="4.5703125" style="189" customWidth="1"/>
    <col min="2" max="2" width="4.42578125" style="190" customWidth="1"/>
    <col min="3" max="3" width="58.28515625" style="191" customWidth="1"/>
    <col min="4" max="4" width="17.42578125" style="192" customWidth="1"/>
    <col min="5" max="5" width="7" style="193" customWidth="1"/>
    <col min="6" max="6" width="15.5703125" style="194" customWidth="1"/>
    <col min="7" max="18" width="17.42578125" style="195" customWidth="1"/>
    <col min="19" max="19" width="19.42578125" style="195" customWidth="1"/>
    <col min="20" max="22" width="18.42578125" style="195" customWidth="1"/>
    <col min="23" max="23" width="17.42578125" style="195" customWidth="1"/>
    <col min="24" max="24" width="11.28515625" style="147" customWidth="1"/>
    <col min="25" max="16384" width="9.140625" style="147"/>
  </cols>
  <sheetData>
    <row r="1" spans="1:23" s="141" customFormat="1" x14ac:dyDescent="0.35">
      <c r="A1" s="140"/>
      <c r="B1" s="196" t="s">
        <v>612</v>
      </c>
      <c r="C1" s="357"/>
      <c r="D1" s="142"/>
      <c r="E1" s="143"/>
      <c r="F1" s="144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s="141" customFormat="1" ht="15" x14ac:dyDescent="0.3">
      <c r="A2" s="140"/>
      <c r="B2" s="1353" t="s">
        <v>550</v>
      </c>
      <c r="C2" s="1353"/>
      <c r="D2" s="142"/>
      <c r="E2" s="143"/>
      <c r="F2" s="144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ht="35.450000000000003" customHeight="1" thickBot="1" x14ac:dyDescent="0.3">
      <c r="A3" s="146"/>
      <c r="B3" s="1354" t="s">
        <v>570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46"/>
    </row>
    <row r="4" spans="1:23" ht="17.25" thickTop="1" thickBot="1" x14ac:dyDescent="0.35">
      <c r="A4" s="1094" t="s">
        <v>257</v>
      </c>
      <c r="B4" s="148" t="s">
        <v>258</v>
      </c>
      <c r="C4" s="149" t="s">
        <v>259</v>
      </c>
      <c r="D4" s="149"/>
      <c r="E4" s="150" t="s">
        <v>260</v>
      </c>
      <c r="F4" s="1094" t="s">
        <v>261</v>
      </c>
      <c r="G4" s="1094" t="s">
        <v>262</v>
      </c>
      <c r="H4" s="1094" t="s">
        <v>263</v>
      </c>
      <c r="I4" s="1094" t="s">
        <v>264</v>
      </c>
      <c r="J4" s="1094" t="s">
        <v>265</v>
      </c>
      <c r="K4" s="1094" t="s">
        <v>266</v>
      </c>
      <c r="L4" s="1094" t="s">
        <v>267</v>
      </c>
      <c r="M4" s="1094" t="s">
        <v>268</v>
      </c>
      <c r="N4" s="1094" t="s">
        <v>269</v>
      </c>
      <c r="O4" s="1355" t="s">
        <v>270</v>
      </c>
      <c r="P4" s="1355"/>
      <c r="Q4" s="1094" t="s">
        <v>271</v>
      </c>
      <c r="R4" s="1094" t="s">
        <v>272</v>
      </c>
      <c r="S4" s="151" t="s">
        <v>273</v>
      </c>
      <c r="T4" s="1355" t="s">
        <v>274</v>
      </c>
      <c r="U4" s="1355"/>
      <c r="V4" s="1355"/>
      <c r="W4" s="151" t="s">
        <v>275</v>
      </c>
    </row>
    <row r="5" spans="1:23" s="153" customFormat="1" ht="19.899999999999999" customHeight="1" thickTop="1" thickBot="1" x14ac:dyDescent="0.4">
      <c r="A5" s="1366" t="s">
        <v>0</v>
      </c>
      <c r="B5" s="1368" t="s">
        <v>1</v>
      </c>
      <c r="C5" s="1369" t="s">
        <v>2</v>
      </c>
      <c r="D5" s="152"/>
      <c r="E5" s="1371" t="s">
        <v>276</v>
      </c>
      <c r="F5" s="1364" t="s">
        <v>277</v>
      </c>
      <c r="G5" s="1357" t="s">
        <v>278</v>
      </c>
      <c r="H5" s="1357"/>
      <c r="I5" s="1357"/>
      <c r="J5" s="1357"/>
      <c r="K5" s="1357"/>
      <c r="L5" s="1357"/>
      <c r="M5" s="1357" t="s">
        <v>279</v>
      </c>
      <c r="N5" s="1357"/>
      <c r="O5" s="1357"/>
      <c r="P5" s="1357"/>
      <c r="Q5" s="1358" t="s">
        <v>280</v>
      </c>
      <c r="R5" s="1358"/>
      <c r="S5" s="1359" t="s">
        <v>281</v>
      </c>
      <c r="T5" s="1361" t="s">
        <v>282</v>
      </c>
      <c r="U5" s="1361"/>
      <c r="V5" s="1361"/>
      <c r="W5" s="1348" t="s">
        <v>283</v>
      </c>
    </row>
    <row r="6" spans="1:23" ht="19.899999999999999" customHeight="1" thickTop="1" thickBot="1" x14ac:dyDescent="0.3">
      <c r="A6" s="1366"/>
      <c r="B6" s="1366"/>
      <c r="C6" s="1369"/>
      <c r="D6" s="154"/>
      <c r="E6" s="1371"/>
      <c r="F6" s="1364"/>
      <c r="G6" s="1349" t="s">
        <v>284</v>
      </c>
      <c r="H6" s="1350" t="s">
        <v>285</v>
      </c>
      <c r="I6" s="1351" t="s">
        <v>286</v>
      </c>
      <c r="J6" s="1351" t="s">
        <v>287</v>
      </c>
      <c r="K6" s="1363" t="s">
        <v>185</v>
      </c>
      <c r="L6" s="1363"/>
      <c r="M6" s="1351" t="s">
        <v>207</v>
      </c>
      <c r="N6" s="1351" t="s">
        <v>209</v>
      </c>
      <c r="O6" s="1363" t="s">
        <v>424</v>
      </c>
      <c r="P6" s="1363"/>
      <c r="Q6" s="1351" t="s">
        <v>226</v>
      </c>
      <c r="R6" s="1352" t="s">
        <v>227</v>
      </c>
      <c r="S6" s="1360"/>
      <c r="T6" s="1356" t="s">
        <v>241</v>
      </c>
      <c r="U6" s="1351" t="s">
        <v>290</v>
      </c>
      <c r="V6" s="1362" t="s">
        <v>291</v>
      </c>
      <c r="W6" s="1348"/>
    </row>
    <row r="7" spans="1:23" ht="13.5" customHeight="1" thickTop="1" thickBot="1" x14ac:dyDescent="0.3">
      <c r="A7" s="1366"/>
      <c r="B7" s="1366"/>
      <c r="C7" s="1369"/>
      <c r="D7" s="154"/>
      <c r="E7" s="1371"/>
      <c r="F7" s="1364"/>
      <c r="G7" s="1349"/>
      <c r="H7" s="1350"/>
      <c r="I7" s="1351"/>
      <c r="J7" s="1351" t="s">
        <v>292</v>
      </c>
      <c r="K7" s="1363"/>
      <c r="L7" s="1363"/>
      <c r="M7" s="1351"/>
      <c r="N7" s="1351"/>
      <c r="O7" s="1363"/>
      <c r="P7" s="1363"/>
      <c r="Q7" s="1351"/>
      <c r="R7" s="1352"/>
      <c r="S7" s="1360"/>
      <c r="T7" s="1356"/>
      <c r="U7" s="1351"/>
      <c r="V7" s="1362"/>
      <c r="W7" s="1348"/>
    </row>
    <row r="8" spans="1:23" ht="48.95" customHeight="1" thickTop="1" x14ac:dyDescent="0.25">
      <c r="A8" s="1367"/>
      <c r="B8" s="1367"/>
      <c r="C8" s="1370"/>
      <c r="D8" s="154"/>
      <c r="E8" s="1372"/>
      <c r="F8" s="1364"/>
      <c r="G8" s="1349"/>
      <c r="H8" s="1350"/>
      <c r="I8" s="1351"/>
      <c r="J8" s="1351" t="s">
        <v>293</v>
      </c>
      <c r="K8" s="1093" t="s">
        <v>294</v>
      </c>
      <c r="L8" s="1093" t="s">
        <v>295</v>
      </c>
      <c r="M8" s="1351"/>
      <c r="N8" s="1351"/>
      <c r="O8" s="1093" t="s">
        <v>294</v>
      </c>
      <c r="P8" s="1093" t="s">
        <v>295</v>
      </c>
      <c r="Q8" s="1351"/>
      <c r="R8" s="1352"/>
      <c r="S8" s="1360"/>
      <c r="T8" s="1356"/>
      <c r="U8" s="1351"/>
      <c r="V8" s="1362"/>
      <c r="W8" s="1348"/>
    </row>
    <row r="9" spans="1:23" s="156" customFormat="1" ht="17.25" customHeight="1" x14ac:dyDescent="0.35">
      <c r="A9" s="155">
        <v>1</v>
      </c>
      <c r="B9" s="155">
        <v>1</v>
      </c>
      <c r="C9" s="1328" t="s">
        <v>537</v>
      </c>
      <c r="D9" s="771" t="s">
        <v>492</v>
      </c>
      <c r="E9" s="1297" t="s">
        <v>267</v>
      </c>
      <c r="F9" s="283"/>
      <c r="G9" s="284"/>
      <c r="H9" s="284"/>
      <c r="I9" s="284"/>
      <c r="J9" s="284"/>
      <c r="K9" s="284">
        <v>0</v>
      </c>
      <c r="L9" s="284"/>
      <c r="M9" s="284">
        <v>2463754</v>
      </c>
      <c r="N9" s="284"/>
      <c r="O9" s="284"/>
      <c r="P9" s="284"/>
      <c r="Q9" s="284"/>
      <c r="R9" s="319"/>
      <c r="S9" s="282">
        <f>SUM(G9:R9)</f>
        <v>2463754</v>
      </c>
      <c r="T9" s="328"/>
      <c r="U9" s="285"/>
      <c r="V9" s="341"/>
      <c r="W9" s="353">
        <f>SUM(S9:V9)</f>
        <v>2463754</v>
      </c>
    </row>
    <row r="10" spans="1:23" ht="17.25" customHeight="1" x14ac:dyDescent="0.35">
      <c r="A10" s="157"/>
      <c r="B10" s="157"/>
      <c r="C10" s="1328"/>
      <c r="D10" s="784" t="s">
        <v>297</v>
      </c>
      <c r="E10" s="1297"/>
      <c r="F10" s="286"/>
      <c r="G10" s="277">
        <f t="shared" ref="G10:R10" si="0">G9+G11</f>
        <v>0</v>
      </c>
      <c r="H10" s="277">
        <f t="shared" si="0"/>
        <v>0</v>
      </c>
      <c r="I10" s="277">
        <f t="shared" si="0"/>
        <v>0</v>
      </c>
      <c r="J10" s="277">
        <f t="shared" si="0"/>
        <v>0</v>
      </c>
      <c r="K10" s="277">
        <f t="shared" si="0"/>
        <v>0</v>
      </c>
      <c r="L10" s="277">
        <f t="shared" si="0"/>
        <v>0</v>
      </c>
      <c r="M10" s="277">
        <f t="shared" si="0"/>
        <v>2463754</v>
      </c>
      <c r="N10" s="277">
        <f t="shared" si="0"/>
        <v>0</v>
      </c>
      <c r="O10" s="277">
        <f t="shared" si="0"/>
        <v>0</v>
      </c>
      <c r="P10" s="277">
        <f t="shared" si="0"/>
        <v>0</v>
      </c>
      <c r="Q10" s="277">
        <f t="shared" si="0"/>
        <v>0</v>
      </c>
      <c r="R10" s="279">
        <f t="shared" si="0"/>
        <v>0</v>
      </c>
      <c r="S10" s="282">
        <f t="shared" ref="S10:S73" si="1">SUM(G10:R10)</f>
        <v>2463754</v>
      </c>
      <c r="T10" s="281">
        <f>T9+T11</f>
        <v>0</v>
      </c>
      <c r="U10" s="277">
        <f>U9+U11</f>
        <v>0</v>
      </c>
      <c r="V10" s="279">
        <f>V9+V11</f>
        <v>0</v>
      </c>
      <c r="W10" s="353">
        <f t="shared" ref="W10:W73" si="2">SUM(S10:V10)</f>
        <v>2463754</v>
      </c>
    </row>
    <row r="11" spans="1:23" s="224" customFormat="1" ht="17.25" customHeight="1" x14ac:dyDescent="0.4">
      <c r="A11" s="403"/>
      <c r="B11" s="403"/>
      <c r="C11" s="1328"/>
      <c r="D11" s="784" t="s">
        <v>17</v>
      </c>
      <c r="E11" s="1297"/>
      <c r="F11" s="507"/>
      <c r="G11" s="296"/>
      <c r="H11" s="296"/>
      <c r="I11" s="296"/>
      <c r="J11" s="296"/>
      <c r="K11" s="296"/>
      <c r="L11" s="296">
        <v>0</v>
      </c>
      <c r="M11" s="296"/>
      <c r="N11" s="296"/>
      <c r="O11" s="296"/>
      <c r="P11" s="296"/>
      <c r="Q11" s="296"/>
      <c r="R11" s="321"/>
      <c r="S11" s="282">
        <f t="shared" si="1"/>
        <v>0</v>
      </c>
      <c r="T11" s="332"/>
      <c r="U11" s="298"/>
      <c r="V11" s="345"/>
      <c r="W11" s="353">
        <f t="shared" si="2"/>
        <v>0</v>
      </c>
    </row>
    <row r="12" spans="1:23" s="156" customFormat="1" ht="17.25" customHeight="1" x14ac:dyDescent="0.35">
      <c r="A12" s="158"/>
      <c r="B12" s="159"/>
      <c r="D12" s="771" t="s">
        <v>492</v>
      </c>
      <c r="E12" s="1297" t="s">
        <v>267</v>
      </c>
      <c r="F12" s="288"/>
      <c r="G12" s="284"/>
      <c r="H12" s="284"/>
      <c r="I12" s="284"/>
      <c r="J12" s="284">
        <v>200</v>
      </c>
      <c r="K12" s="284"/>
      <c r="L12" s="284"/>
      <c r="M12" s="284"/>
      <c r="N12" s="284"/>
      <c r="O12" s="284"/>
      <c r="P12" s="284"/>
      <c r="Q12" s="284"/>
      <c r="R12" s="319"/>
      <c r="S12" s="282">
        <f t="shared" si="1"/>
        <v>200</v>
      </c>
      <c r="T12" s="328"/>
      <c r="U12" s="285"/>
      <c r="V12" s="341"/>
      <c r="W12" s="353">
        <f t="shared" si="2"/>
        <v>200</v>
      </c>
    </row>
    <row r="13" spans="1:23" ht="17.25" customHeight="1" x14ac:dyDescent="0.35">
      <c r="A13" s="160"/>
      <c r="B13" s="1102"/>
      <c r="C13" s="193" t="s">
        <v>346</v>
      </c>
      <c r="D13" s="784" t="s">
        <v>297</v>
      </c>
      <c r="E13" s="1297"/>
      <c r="F13" s="289"/>
      <c r="G13" s="277">
        <f t="shared" ref="G13:V13" si="3">G12+G14</f>
        <v>0</v>
      </c>
      <c r="H13" s="277">
        <f t="shared" si="3"/>
        <v>0</v>
      </c>
      <c r="I13" s="277">
        <f t="shared" si="3"/>
        <v>0</v>
      </c>
      <c r="J13" s="277">
        <f t="shared" si="3"/>
        <v>200</v>
      </c>
      <c r="K13" s="277">
        <f t="shared" si="3"/>
        <v>0</v>
      </c>
      <c r="L13" s="277">
        <f t="shared" si="3"/>
        <v>0</v>
      </c>
      <c r="M13" s="277">
        <f t="shared" si="3"/>
        <v>0</v>
      </c>
      <c r="N13" s="277">
        <f t="shared" si="3"/>
        <v>0</v>
      </c>
      <c r="O13" s="277">
        <f t="shared" si="3"/>
        <v>0</v>
      </c>
      <c r="P13" s="277">
        <f t="shared" si="3"/>
        <v>0</v>
      </c>
      <c r="Q13" s="277">
        <f t="shared" si="3"/>
        <v>0</v>
      </c>
      <c r="R13" s="279">
        <f t="shared" si="3"/>
        <v>0</v>
      </c>
      <c r="S13" s="282">
        <f t="shared" si="1"/>
        <v>200</v>
      </c>
      <c r="T13" s="281">
        <f t="shared" si="3"/>
        <v>0</v>
      </c>
      <c r="U13" s="277">
        <f t="shared" si="3"/>
        <v>0</v>
      </c>
      <c r="V13" s="279">
        <f t="shared" si="3"/>
        <v>0</v>
      </c>
      <c r="W13" s="353">
        <f t="shared" si="2"/>
        <v>200</v>
      </c>
    </row>
    <row r="14" spans="1:23" ht="17.25" customHeight="1" x14ac:dyDescent="0.4">
      <c r="A14" s="223"/>
      <c r="B14" s="225"/>
      <c r="D14" s="784" t="s">
        <v>17</v>
      </c>
      <c r="E14" s="1297"/>
      <c r="F14" s="462"/>
      <c r="G14" s="298"/>
      <c r="H14" s="298"/>
      <c r="I14" s="298"/>
      <c r="J14" s="296">
        <v>0</v>
      </c>
      <c r="K14" s="298"/>
      <c r="L14" s="298"/>
      <c r="M14" s="298"/>
      <c r="N14" s="298"/>
      <c r="O14" s="298"/>
      <c r="P14" s="298"/>
      <c r="Q14" s="298"/>
      <c r="R14" s="345"/>
      <c r="S14" s="282">
        <f t="shared" si="1"/>
        <v>0</v>
      </c>
      <c r="T14" s="332"/>
      <c r="U14" s="298"/>
      <c r="V14" s="345"/>
      <c r="W14" s="353">
        <f t="shared" si="2"/>
        <v>0</v>
      </c>
    </row>
    <row r="15" spans="1:23" s="156" customFormat="1" ht="17.25" customHeight="1" x14ac:dyDescent="0.35">
      <c r="A15" s="158"/>
      <c r="B15" s="159"/>
      <c r="C15" s="1328" t="s">
        <v>344</v>
      </c>
      <c r="D15" s="771" t="s">
        <v>492</v>
      </c>
      <c r="E15" s="1297" t="s">
        <v>267</v>
      </c>
      <c r="F15" s="288"/>
      <c r="G15" s="284"/>
      <c r="H15" s="284"/>
      <c r="I15" s="284"/>
      <c r="J15" s="284">
        <v>4000</v>
      </c>
      <c r="K15" s="284"/>
      <c r="L15" s="284"/>
      <c r="M15" s="284"/>
      <c r="N15" s="284"/>
      <c r="O15" s="284"/>
      <c r="P15" s="284"/>
      <c r="Q15" s="284"/>
      <c r="R15" s="319"/>
      <c r="S15" s="282">
        <f t="shared" si="1"/>
        <v>4000</v>
      </c>
      <c r="T15" s="328"/>
      <c r="U15" s="285"/>
      <c r="V15" s="341"/>
      <c r="W15" s="353">
        <f t="shared" si="2"/>
        <v>4000</v>
      </c>
    </row>
    <row r="16" spans="1:23" ht="17.25" customHeight="1" x14ac:dyDescent="0.35">
      <c r="A16" s="160"/>
      <c r="B16" s="1102"/>
      <c r="C16" s="1328"/>
      <c r="D16" s="784" t="s">
        <v>297</v>
      </c>
      <c r="E16" s="1297"/>
      <c r="F16" s="289"/>
      <c r="G16" s="277">
        <f t="shared" ref="G16:V16" si="4">G15+G17</f>
        <v>0</v>
      </c>
      <c r="H16" s="277">
        <f t="shared" si="4"/>
        <v>0</v>
      </c>
      <c r="I16" s="277">
        <f t="shared" si="4"/>
        <v>0</v>
      </c>
      <c r="J16" s="277">
        <f t="shared" si="4"/>
        <v>4000</v>
      </c>
      <c r="K16" s="277">
        <f t="shared" si="4"/>
        <v>0</v>
      </c>
      <c r="L16" s="277">
        <f t="shared" si="4"/>
        <v>0</v>
      </c>
      <c r="M16" s="277">
        <f t="shared" si="4"/>
        <v>0</v>
      </c>
      <c r="N16" s="277">
        <f t="shared" si="4"/>
        <v>0</v>
      </c>
      <c r="O16" s="277">
        <f t="shared" si="4"/>
        <v>0</v>
      </c>
      <c r="P16" s="277">
        <f t="shared" si="4"/>
        <v>0</v>
      </c>
      <c r="Q16" s="277">
        <f t="shared" si="4"/>
        <v>0</v>
      </c>
      <c r="R16" s="279">
        <f t="shared" si="4"/>
        <v>0</v>
      </c>
      <c r="S16" s="282">
        <f t="shared" si="1"/>
        <v>4000</v>
      </c>
      <c r="T16" s="281">
        <f t="shared" si="4"/>
        <v>0</v>
      </c>
      <c r="U16" s="277">
        <f t="shared" si="4"/>
        <v>0</v>
      </c>
      <c r="V16" s="279">
        <f t="shared" si="4"/>
        <v>0</v>
      </c>
      <c r="W16" s="353">
        <f t="shared" si="2"/>
        <v>4000</v>
      </c>
    </row>
    <row r="17" spans="1:23" ht="17.25" customHeight="1" x14ac:dyDescent="0.35">
      <c r="A17" s="160"/>
      <c r="B17" s="1102"/>
      <c r="C17" s="1328"/>
      <c r="D17" s="784" t="s">
        <v>17</v>
      </c>
      <c r="E17" s="1297"/>
      <c r="F17" s="289"/>
      <c r="G17" s="277"/>
      <c r="H17" s="277"/>
      <c r="I17" s="277"/>
      <c r="J17" s="277">
        <v>0</v>
      </c>
      <c r="K17" s="277"/>
      <c r="L17" s="277"/>
      <c r="M17" s="277"/>
      <c r="N17" s="277"/>
      <c r="O17" s="277"/>
      <c r="P17" s="277"/>
      <c r="Q17" s="277"/>
      <c r="R17" s="279"/>
      <c r="S17" s="282">
        <f t="shared" si="1"/>
        <v>0</v>
      </c>
      <c r="T17" s="329"/>
      <c r="U17" s="287"/>
      <c r="V17" s="342"/>
      <c r="W17" s="353">
        <f t="shared" si="2"/>
        <v>0</v>
      </c>
    </row>
    <row r="18" spans="1:23" s="156" customFormat="1" ht="16.5" customHeight="1" x14ac:dyDescent="0.35">
      <c r="A18" s="158"/>
      <c r="B18" s="159"/>
      <c r="C18" s="1328" t="s">
        <v>521</v>
      </c>
      <c r="D18" s="771" t="s">
        <v>492</v>
      </c>
      <c r="E18" s="1297" t="s">
        <v>267</v>
      </c>
      <c r="F18" s="288"/>
      <c r="G18" s="284"/>
      <c r="H18" s="284"/>
      <c r="I18" s="284"/>
      <c r="J18" s="284"/>
      <c r="K18" s="284"/>
      <c r="L18" s="284">
        <v>60</v>
      </c>
      <c r="M18" s="284"/>
      <c r="N18" s="284"/>
      <c r="O18" s="284"/>
      <c r="P18" s="284"/>
      <c r="Q18" s="284"/>
      <c r="R18" s="319"/>
      <c r="S18" s="282">
        <f t="shared" si="1"/>
        <v>60</v>
      </c>
      <c r="T18" s="328"/>
      <c r="U18" s="285"/>
      <c r="V18" s="341"/>
      <c r="W18" s="353">
        <f t="shared" si="2"/>
        <v>60</v>
      </c>
    </row>
    <row r="19" spans="1:23" ht="17.25" customHeight="1" x14ac:dyDescent="0.35">
      <c r="A19" s="160"/>
      <c r="B19" s="1102"/>
      <c r="C19" s="1328"/>
      <c r="D19" s="784" t="s">
        <v>297</v>
      </c>
      <c r="E19" s="1297"/>
      <c r="F19" s="289"/>
      <c r="G19" s="277">
        <f t="shared" ref="G19:V19" si="5">G18+G20</f>
        <v>0</v>
      </c>
      <c r="H19" s="277">
        <f t="shared" si="5"/>
        <v>0</v>
      </c>
      <c r="I19" s="277">
        <f t="shared" si="5"/>
        <v>0</v>
      </c>
      <c r="J19" s="277">
        <f t="shared" si="5"/>
        <v>0</v>
      </c>
      <c r="K19" s="277">
        <f t="shared" si="5"/>
        <v>0</v>
      </c>
      <c r="L19" s="277">
        <f t="shared" si="5"/>
        <v>60</v>
      </c>
      <c r="M19" s="277">
        <f t="shared" si="5"/>
        <v>0</v>
      </c>
      <c r="N19" s="277">
        <f t="shared" si="5"/>
        <v>0</v>
      </c>
      <c r="O19" s="277">
        <f t="shared" si="5"/>
        <v>0</v>
      </c>
      <c r="P19" s="277">
        <f t="shared" si="5"/>
        <v>0</v>
      </c>
      <c r="Q19" s="277">
        <f t="shared" si="5"/>
        <v>0</v>
      </c>
      <c r="R19" s="279">
        <f t="shared" si="5"/>
        <v>0</v>
      </c>
      <c r="S19" s="282">
        <f t="shared" si="1"/>
        <v>60</v>
      </c>
      <c r="T19" s="281">
        <f t="shared" si="5"/>
        <v>0</v>
      </c>
      <c r="U19" s="277">
        <f t="shared" si="5"/>
        <v>0</v>
      </c>
      <c r="V19" s="279">
        <f t="shared" si="5"/>
        <v>0</v>
      </c>
      <c r="W19" s="353">
        <f t="shared" si="2"/>
        <v>60</v>
      </c>
    </row>
    <row r="20" spans="1:23" ht="17.25" customHeight="1" x14ac:dyDescent="0.35">
      <c r="A20" s="160"/>
      <c r="B20" s="1102"/>
      <c r="C20" s="1328"/>
      <c r="D20" s="784" t="s">
        <v>17</v>
      </c>
      <c r="E20" s="1297"/>
      <c r="F20" s="289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9"/>
      <c r="S20" s="282">
        <f t="shared" si="1"/>
        <v>0</v>
      </c>
      <c r="T20" s="329"/>
      <c r="U20" s="287"/>
      <c r="V20" s="342"/>
      <c r="W20" s="353">
        <f t="shared" si="2"/>
        <v>0</v>
      </c>
    </row>
    <row r="21" spans="1:23" s="156" customFormat="1" ht="17.25" customHeight="1" x14ac:dyDescent="0.35">
      <c r="A21" s="158"/>
      <c r="B21" s="159"/>
      <c r="C21" s="1328" t="s">
        <v>151</v>
      </c>
      <c r="D21" s="771" t="s">
        <v>492</v>
      </c>
      <c r="E21" s="1297" t="s">
        <v>267</v>
      </c>
      <c r="F21" s="288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319"/>
      <c r="S21" s="282">
        <f t="shared" si="1"/>
        <v>0</v>
      </c>
      <c r="T21" s="328"/>
      <c r="U21" s="285"/>
      <c r="V21" s="341">
        <v>58347</v>
      </c>
      <c r="W21" s="353">
        <f t="shared" si="2"/>
        <v>58347</v>
      </c>
    </row>
    <row r="22" spans="1:23" ht="18.75" customHeight="1" x14ac:dyDescent="0.35">
      <c r="A22" s="160"/>
      <c r="B22" s="1102"/>
      <c r="C22" s="1328"/>
      <c r="D22" s="784" t="s">
        <v>297</v>
      </c>
      <c r="E22" s="1297"/>
      <c r="F22" s="289"/>
      <c r="G22" s="277">
        <f t="shared" ref="G22:V22" si="6">G21+G23</f>
        <v>0</v>
      </c>
      <c r="H22" s="277">
        <f t="shared" si="6"/>
        <v>0</v>
      </c>
      <c r="I22" s="277">
        <f t="shared" si="6"/>
        <v>0</v>
      </c>
      <c r="J22" s="277">
        <f t="shared" si="6"/>
        <v>0</v>
      </c>
      <c r="K22" s="277">
        <f t="shared" si="6"/>
        <v>0</v>
      </c>
      <c r="L22" s="277">
        <f t="shared" si="6"/>
        <v>0</v>
      </c>
      <c r="M22" s="277">
        <f t="shared" si="6"/>
        <v>0</v>
      </c>
      <c r="N22" s="277">
        <f t="shared" si="6"/>
        <v>0</v>
      </c>
      <c r="O22" s="277">
        <f t="shared" si="6"/>
        <v>0</v>
      </c>
      <c r="P22" s="277">
        <f t="shared" si="6"/>
        <v>0</v>
      </c>
      <c r="Q22" s="277">
        <f t="shared" si="6"/>
        <v>0</v>
      </c>
      <c r="R22" s="279">
        <f t="shared" si="6"/>
        <v>0</v>
      </c>
      <c r="S22" s="282">
        <f t="shared" si="1"/>
        <v>0</v>
      </c>
      <c r="T22" s="281">
        <f t="shared" si="6"/>
        <v>0</v>
      </c>
      <c r="U22" s="277">
        <f t="shared" si="6"/>
        <v>0</v>
      </c>
      <c r="V22" s="279">
        <f t="shared" si="6"/>
        <v>58347</v>
      </c>
      <c r="W22" s="353">
        <f t="shared" si="2"/>
        <v>58347</v>
      </c>
    </row>
    <row r="23" spans="1:23" s="224" customFormat="1" ht="17.25" customHeight="1" x14ac:dyDescent="0.4">
      <c r="A23" s="223"/>
      <c r="B23" s="1097"/>
      <c r="C23" s="1328"/>
      <c r="D23" s="838" t="s">
        <v>17</v>
      </c>
      <c r="E23" s="1297"/>
      <c r="F23" s="297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321"/>
      <c r="S23" s="282">
        <f t="shared" si="1"/>
        <v>0</v>
      </c>
      <c r="T23" s="332">
        <v>0</v>
      </c>
      <c r="U23" s="298"/>
      <c r="V23" s="345">
        <v>0</v>
      </c>
      <c r="W23" s="353">
        <f t="shared" si="2"/>
        <v>0</v>
      </c>
    </row>
    <row r="24" spans="1:23" s="156" customFormat="1" ht="17.25" customHeight="1" x14ac:dyDescent="0.35">
      <c r="A24" s="158"/>
      <c r="B24" s="159"/>
      <c r="C24" s="1328" t="s">
        <v>299</v>
      </c>
      <c r="D24" s="771" t="s">
        <v>492</v>
      </c>
      <c r="E24" s="1297" t="s">
        <v>267</v>
      </c>
      <c r="F24" s="288"/>
      <c r="G24" s="284"/>
      <c r="H24" s="284"/>
      <c r="I24" s="284">
        <v>5587</v>
      </c>
      <c r="J24" s="284"/>
      <c r="K24" s="284"/>
      <c r="L24" s="284">
        <v>0</v>
      </c>
      <c r="M24" s="284"/>
      <c r="N24" s="284">
        <v>30000</v>
      </c>
      <c r="O24" s="284"/>
      <c r="P24" s="284"/>
      <c r="Q24" s="284"/>
      <c r="R24" s="319"/>
      <c r="S24" s="282">
        <f t="shared" si="1"/>
        <v>35587</v>
      </c>
      <c r="T24" s="328"/>
      <c r="U24" s="285"/>
      <c r="V24" s="341"/>
      <c r="W24" s="353">
        <f t="shared" si="2"/>
        <v>35587</v>
      </c>
    </row>
    <row r="25" spans="1:23" ht="17.25" customHeight="1" x14ac:dyDescent="0.35">
      <c r="A25" s="160"/>
      <c r="B25" s="1102"/>
      <c r="C25" s="1328"/>
      <c r="D25" s="784" t="s">
        <v>297</v>
      </c>
      <c r="E25" s="1297"/>
      <c r="F25" s="289"/>
      <c r="G25" s="277">
        <f t="shared" ref="G25:V25" si="7">G24+G26</f>
        <v>0</v>
      </c>
      <c r="H25" s="277">
        <f t="shared" si="7"/>
        <v>0</v>
      </c>
      <c r="I25" s="277">
        <f t="shared" si="7"/>
        <v>5587</v>
      </c>
      <c r="J25" s="277">
        <f t="shared" si="7"/>
        <v>0</v>
      </c>
      <c r="K25" s="277">
        <f t="shared" si="7"/>
        <v>0</v>
      </c>
      <c r="L25" s="277">
        <f t="shared" si="7"/>
        <v>0</v>
      </c>
      <c r="M25" s="277">
        <f t="shared" si="7"/>
        <v>0</v>
      </c>
      <c r="N25" s="277">
        <f t="shared" si="7"/>
        <v>30000</v>
      </c>
      <c r="O25" s="277">
        <f t="shared" si="7"/>
        <v>0</v>
      </c>
      <c r="P25" s="277">
        <f t="shared" si="7"/>
        <v>0</v>
      </c>
      <c r="Q25" s="277">
        <f t="shared" si="7"/>
        <v>0</v>
      </c>
      <c r="R25" s="279">
        <f t="shared" si="7"/>
        <v>0</v>
      </c>
      <c r="S25" s="282">
        <f t="shared" si="1"/>
        <v>35587</v>
      </c>
      <c r="T25" s="281">
        <f t="shared" si="7"/>
        <v>0</v>
      </c>
      <c r="U25" s="277">
        <f t="shared" si="7"/>
        <v>0</v>
      </c>
      <c r="V25" s="279">
        <f t="shared" si="7"/>
        <v>0</v>
      </c>
      <c r="W25" s="353">
        <f t="shared" si="2"/>
        <v>35587</v>
      </c>
    </row>
    <row r="26" spans="1:23" ht="17.25" customHeight="1" x14ac:dyDescent="0.4">
      <c r="A26" s="223"/>
      <c r="B26" s="225"/>
      <c r="C26" s="1328"/>
      <c r="D26" s="784" t="s">
        <v>17</v>
      </c>
      <c r="E26" s="1297"/>
      <c r="F26" s="462"/>
      <c r="G26" s="298"/>
      <c r="H26" s="298"/>
      <c r="I26" s="298">
        <v>0</v>
      </c>
      <c r="J26" s="298"/>
      <c r="K26" s="298"/>
      <c r="L26" s="298"/>
      <c r="M26" s="296"/>
      <c r="N26" s="298">
        <v>0</v>
      </c>
      <c r="O26" s="298"/>
      <c r="P26" s="298"/>
      <c r="Q26" s="298"/>
      <c r="R26" s="345"/>
      <c r="S26" s="282">
        <f t="shared" si="1"/>
        <v>0</v>
      </c>
      <c r="T26" s="332"/>
      <c r="U26" s="298"/>
      <c r="V26" s="345"/>
      <c r="W26" s="353">
        <f t="shared" si="2"/>
        <v>0</v>
      </c>
    </row>
    <row r="27" spans="1:23" s="156" customFormat="1" ht="17.25" customHeight="1" x14ac:dyDescent="0.35">
      <c r="A27" s="158"/>
      <c r="B27" s="159"/>
      <c r="C27" s="1328" t="s">
        <v>333</v>
      </c>
      <c r="D27" s="771" t="s">
        <v>492</v>
      </c>
      <c r="E27" s="1297" t="s">
        <v>267</v>
      </c>
      <c r="F27" s="288">
        <v>0</v>
      </c>
      <c r="G27" s="284"/>
      <c r="H27" s="284"/>
      <c r="I27" s="284"/>
      <c r="J27" s="284">
        <v>0</v>
      </c>
      <c r="K27" s="284">
        <v>1250</v>
      </c>
      <c r="L27" s="284">
        <v>0</v>
      </c>
      <c r="M27" s="284"/>
      <c r="N27" s="284"/>
      <c r="O27" s="284"/>
      <c r="P27" s="284"/>
      <c r="Q27" s="284"/>
      <c r="R27" s="319"/>
      <c r="S27" s="282">
        <f t="shared" si="1"/>
        <v>1250</v>
      </c>
      <c r="T27" s="328"/>
      <c r="U27" s="285"/>
      <c r="V27" s="341"/>
      <c r="W27" s="353">
        <f t="shared" si="2"/>
        <v>1250</v>
      </c>
    </row>
    <row r="28" spans="1:23" ht="17.25" customHeight="1" x14ac:dyDescent="0.35">
      <c r="A28" s="160"/>
      <c r="B28" s="1102"/>
      <c r="C28" s="1328"/>
      <c r="D28" s="784" t="s">
        <v>297</v>
      </c>
      <c r="E28" s="1297"/>
      <c r="F28" s="289"/>
      <c r="G28" s="277">
        <f t="shared" ref="G28:V28" si="8">G27+G29</f>
        <v>0</v>
      </c>
      <c r="H28" s="277">
        <f t="shared" si="8"/>
        <v>0</v>
      </c>
      <c r="I28" s="277">
        <f t="shared" si="8"/>
        <v>0</v>
      </c>
      <c r="J28" s="277">
        <f t="shared" si="8"/>
        <v>0</v>
      </c>
      <c r="K28" s="277">
        <f t="shared" si="8"/>
        <v>1250</v>
      </c>
      <c r="L28" s="277">
        <f t="shared" si="8"/>
        <v>0</v>
      </c>
      <c r="M28" s="277">
        <f t="shared" si="8"/>
        <v>0</v>
      </c>
      <c r="N28" s="277">
        <f t="shared" si="8"/>
        <v>0</v>
      </c>
      <c r="O28" s="277">
        <f t="shared" si="8"/>
        <v>0</v>
      </c>
      <c r="P28" s="277">
        <f t="shared" si="8"/>
        <v>0</v>
      </c>
      <c r="Q28" s="277">
        <f t="shared" si="8"/>
        <v>0</v>
      </c>
      <c r="R28" s="279">
        <f t="shared" si="8"/>
        <v>0</v>
      </c>
      <c r="S28" s="282">
        <f t="shared" si="1"/>
        <v>1250</v>
      </c>
      <c r="T28" s="281">
        <f t="shared" si="8"/>
        <v>0</v>
      </c>
      <c r="U28" s="277">
        <f t="shared" si="8"/>
        <v>0</v>
      </c>
      <c r="V28" s="279">
        <f t="shared" si="8"/>
        <v>0</v>
      </c>
      <c r="W28" s="353">
        <f t="shared" si="2"/>
        <v>1250</v>
      </c>
    </row>
    <row r="29" spans="1:23" s="394" customFormat="1" ht="17.25" customHeight="1" x14ac:dyDescent="0.35">
      <c r="A29" s="413"/>
      <c r="B29" s="414"/>
      <c r="C29" s="1328"/>
      <c r="D29" s="784" t="s">
        <v>17</v>
      </c>
      <c r="E29" s="1297"/>
      <c r="F29" s="415"/>
      <c r="G29" s="416">
        <v>0</v>
      </c>
      <c r="H29" s="416">
        <v>0</v>
      </c>
      <c r="I29" s="416">
        <v>0</v>
      </c>
      <c r="J29" s="416"/>
      <c r="K29" s="416"/>
      <c r="L29" s="416"/>
      <c r="M29" s="416">
        <v>0</v>
      </c>
      <c r="N29" s="416"/>
      <c r="O29" s="416"/>
      <c r="P29" s="416">
        <v>0</v>
      </c>
      <c r="Q29" s="416"/>
      <c r="R29" s="417"/>
      <c r="S29" s="282">
        <f t="shared" si="1"/>
        <v>0</v>
      </c>
      <c r="T29" s="418"/>
      <c r="U29" s="419"/>
      <c r="V29" s="420"/>
      <c r="W29" s="353">
        <f t="shared" si="2"/>
        <v>0</v>
      </c>
    </row>
    <row r="30" spans="1:23" s="156" customFormat="1" ht="17.25" customHeight="1" x14ac:dyDescent="0.35">
      <c r="A30" s="158"/>
      <c r="B30" s="161"/>
      <c r="C30" s="1328" t="s">
        <v>545</v>
      </c>
      <c r="D30" s="771" t="s">
        <v>492</v>
      </c>
      <c r="E30" s="1297" t="s">
        <v>267</v>
      </c>
      <c r="F30" s="288"/>
      <c r="G30" s="284"/>
      <c r="H30" s="284"/>
      <c r="I30" s="284"/>
      <c r="J30" s="284"/>
      <c r="K30" s="284"/>
      <c r="L30" s="284">
        <v>5150</v>
      </c>
      <c r="M30" s="284"/>
      <c r="N30" s="284"/>
      <c r="O30" s="284"/>
      <c r="P30" s="284"/>
      <c r="Q30" s="284"/>
      <c r="R30" s="319"/>
      <c r="S30" s="282">
        <f t="shared" si="1"/>
        <v>5150</v>
      </c>
      <c r="T30" s="328"/>
      <c r="U30" s="285"/>
      <c r="V30" s="341"/>
      <c r="W30" s="353">
        <f t="shared" si="2"/>
        <v>5150</v>
      </c>
    </row>
    <row r="31" spans="1:23" ht="17.25" customHeight="1" x14ac:dyDescent="0.35">
      <c r="A31" s="160"/>
      <c r="B31" s="162"/>
      <c r="C31" s="1328"/>
      <c r="D31" s="784" t="s">
        <v>297</v>
      </c>
      <c r="E31" s="1297"/>
      <c r="F31" s="289"/>
      <c r="G31" s="277">
        <f t="shared" ref="G31:V31" si="9">G30+G32</f>
        <v>0</v>
      </c>
      <c r="H31" s="277">
        <f t="shared" si="9"/>
        <v>0</v>
      </c>
      <c r="I31" s="277">
        <f t="shared" si="9"/>
        <v>0</v>
      </c>
      <c r="J31" s="277">
        <f t="shared" si="9"/>
        <v>0</v>
      </c>
      <c r="K31" s="277">
        <f t="shared" si="9"/>
        <v>0</v>
      </c>
      <c r="L31" s="277">
        <f t="shared" si="9"/>
        <v>5150</v>
      </c>
      <c r="M31" s="277">
        <f t="shared" si="9"/>
        <v>0</v>
      </c>
      <c r="N31" s="277"/>
      <c r="O31" s="277">
        <f t="shared" si="9"/>
        <v>0</v>
      </c>
      <c r="P31" s="277">
        <f t="shared" si="9"/>
        <v>0</v>
      </c>
      <c r="Q31" s="277">
        <f t="shared" si="9"/>
        <v>0</v>
      </c>
      <c r="R31" s="279">
        <f t="shared" si="9"/>
        <v>0</v>
      </c>
      <c r="S31" s="282">
        <f t="shared" si="1"/>
        <v>5150</v>
      </c>
      <c r="T31" s="281">
        <f t="shared" si="9"/>
        <v>0</v>
      </c>
      <c r="U31" s="277">
        <f t="shared" si="9"/>
        <v>0</v>
      </c>
      <c r="V31" s="279">
        <f t="shared" si="9"/>
        <v>0</v>
      </c>
      <c r="W31" s="353">
        <f t="shared" si="2"/>
        <v>5150</v>
      </c>
    </row>
    <row r="32" spans="1:23" s="164" customFormat="1" ht="17.25" customHeight="1" x14ac:dyDescent="0.4">
      <c r="A32" s="163"/>
      <c r="B32" s="919"/>
      <c r="C32" s="1328"/>
      <c r="D32" s="784" t="s">
        <v>17</v>
      </c>
      <c r="E32" s="1297"/>
      <c r="F32" s="392"/>
      <c r="G32" s="275"/>
      <c r="H32" s="275"/>
      <c r="I32" s="275">
        <v>0</v>
      </c>
      <c r="J32" s="275"/>
      <c r="K32" s="275"/>
      <c r="L32" s="275">
        <v>0</v>
      </c>
      <c r="M32" s="275">
        <v>0</v>
      </c>
      <c r="N32" s="275"/>
      <c r="O32" s="275"/>
      <c r="P32" s="275"/>
      <c r="Q32" s="275"/>
      <c r="R32" s="278">
        <v>0</v>
      </c>
      <c r="S32" s="282">
        <f t="shared" si="1"/>
        <v>0</v>
      </c>
      <c r="T32" s="406"/>
      <c r="U32" s="275"/>
      <c r="V32" s="278"/>
      <c r="W32" s="353">
        <f t="shared" si="2"/>
        <v>0</v>
      </c>
    </row>
    <row r="33" spans="1:23" s="156" customFormat="1" ht="17.25" customHeight="1" x14ac:dyDescent="0.35">
      <c r="A33" s="165"/>
      <c r="B33" s="166"/>
      <c r="C33" s="1328" t="s">
        <v>560</v>
      </c>
      <c r="D33" s="771" t="s">
        <v>520</v>
      </c>
      <c r="E33" s="1297" t="s">
        <v>267</v>
      </c>
      <c r="F33" s="293"/>
      <c r="G33" s="284"/>
      <c r="H33" s="284"/>
      <c r="I33" s="284"/>
      <c r="J33" s="284"/>
      <c r="K33" s="284"/>
      <c r="L33" s="284"/>
      <c r="M33" s="284">
        <v>3200</v>
      </c>
      <c r="N33" s="284"/>
      <c r="O33" s="284"/>
      <c r="P33" s="284"/>
      <c r="Q33" s="284"/>
      <c r="R33" s="319"/>
      <c r="S33" s="282">
        <f t="shared" si="1"/>
        <v>3200</v>
      </c>
      <c r="T33" s="331"/>
      <c r="U33" s="294"/>
      <c r="V33" s="344"/>
      <c r="W33" s="353">
        <f t="shared" si="2"/>
        <v>3200</v>
      </c>
    </row>
    <row r="34" spans="1:23" ht="17.25" customHeight="1" x14ac:dyDescent="0.35">
      <c r="A34" s="167"/>
      <c r="B34" s="168"/>
      <c r="C34" s="1328"/>
      <c r="D34" s="784" t="s">
        <v>297</v>
      </c>
      <c r="E34" s="1297"/>
      <c r="F34" s="295"/>
      <c r="G34" s="277">
        <f t="shared" ref="G34:V34" si="10">G33+G35</f>
        <v>0</v>
      </c>
      <c r="H34" s="277">
        <f t="shared" si="10"/>
        <v>0</v>
      </c>
      <c r="I34" s="277">
        <f t="shared" si="10"/>
        <v>0</v>
      </c>
      <c r="J34" s="277">
        <f t="shared" si="10"/>
        <v>0</v>
      </c>
      <c r="K34" s="277">
        <f t="shared" si="10"/>
        <v>0</v>
      </c>
      <c r="L34" s="277">
        <f t="shared" si="10"/>
        <v>0</v>
      </c>
      <c r="M34" s="277">
        <f t="shared" si="10"/>
        <v>3200</v>
      </c>
      <c r="N34" s="277">
        <f t="shared" si="10"/>
        <v>0</v>
      </c>
      <c r="O34" s="277">
        <f t="shared" si="10"/>
        <v>0</v>
      </c>
      <c r="P34" s="277">
        <f t="shared" si="10"/>
        <v>0</v>
      </c>
      <c r="Q34" s="277">
        <f t="shared" si="10"/>
        <v>0</v>
      </c>
      <c r="R34" s="279">
        <f t="shared" si="10"/>
        <v>0</v>
      </c>
      <c r="S34" s="282">
        <f t="shared" si="1"/>
        <v>3200</v>
      </c>
      <c r="T34" s="281">
        <f t="shared" si="10"/>
        <v>0</v>
      </c>
      <c r="U34" s="277">
        <f t="shared" si="10"/>
        <v>0</v>
      </c>
      <c r="V34" s="279">
        <f t="shared" si="10"/>
        <v>0</v>
      </c>
      <c r="W34" s="353">
        <f t="shared" si="2"/>
        <v>3200</v>
      </c>
    </row>
    <row r="35" spans="1:23" s="224" customFormat="1" ht="17.25" customHeight="1" x14ac:dyDescent="0.4">
      <c r="A35" s="395"/>
      <c r="B35" s="396"/>
      <c r="C35" s="1328"/>
      <c r="D35" s="784" t="s">
        <v>17</v>
      </c>
      <c r="E35" s="1297"/>
      <c r="F35" s="502"/>
      <c r="G35" s="296"/>
      <c r="H35" s="296"/>
      <c r="I35" s="296">
        <v>0</v>
      </c>
      <c r="J35" s="296"/>
      <c r="K35" s="296"/>
      <c r="L35" s="296">
        <v>0</v>
      </c>
      <c r="M35" s="296">
        <v>0</v>
      </c>
      <c r="N35" s="296">
        <v>0</v>
      </c>
      <c r="O35" s="296"/>
      <c r="P35" s="296"/>
      <c r="Q35" s="296"/>
      <c r="R35" s="321"/>
      <c r="S35" s="282">
        <f t="shared" si="1"/>
        <v>0</v>
      </c>
      <c r="T35" s="503"/>
      <c r="U35" s="504"/>
      <c r="V35" s="505"/>
      <c r="W35" s="353">
        <f t="shared" si="2"/>
        <v>0</v>
      </c>
    </row>
    <row r="36" spans="1:23" s="156" customFormat="1" ht="17.25" customHeight="1" x14ac:dyDescent="0.35">
      <c r="A36" s="158"/>
      <c r="B36" s="169"/>
      <c r="C36" s="1365" t="s">
        <v>456</v>
      </c>
      <c r="D36" s="771" t="s">
        <v>492</v>
      </c>
      <c r="E36" s="1297" t="s">
        <v>267</v>
      </c>
      <c r="F36" s="288"/>
      <c r="G36" s="284"/>
      <c r="H36" s="284"/>
      <c r="I36" s="284"/>
      <c r="J36" s="284"/>
      <c r="K36" s="284"/>
      <c r="L36" s="284">
        <v>500</v>
      </c>
      <c r="M36" s="284"/>
      <c r="N36" s="284"/>
      <c r="O36" s="284"/>
      <c r="P36" s="284"/>
      <c r="Q36" s="284"/>
      <c r="R36" s="319"/>
      <c r="S36" s="282">
        <f t="shared" si="1"/>
        <v>500</v>
      </c>
      <c r="T36" s="328"/>
      <c r="U36" s="285"/>
      <c r="V36" s="341"/>
      <c r="W36" s="353">
        <f t="shared" si="2"/>
        <v>500</v>
      </c>
    </row>
    <row r="37" spans="1:23" ht="17.25" customHeight="1" x14ac:dyDescent="0.35">
      <c r="A37" s="160"/>
      <c r="B37" s="170"/>
      <c r="C37" s="1365"/>
      <c r="D37" s="784" t="s">
        <v>297</v>
      </c>
      <c r="E37" s="1297"/>
      <c r="F37" s="289"/>
      <c r="G37" s="277">
        <f t="shared" ref="G37:R37" si="11">G36+G38</f>
        <v>0</v>
      </c>
      <c r="H37" s="277">
        <f t="shared" si="11"/>
        <v>0</v>
      </c>
      <c r="I37" s="277">
        <f t="shared" si="11"/>
        <v>0</v>
      </c>
      <c r="J37" s="277">
        <f t="shared" si="11"/>
        <v>0</v>
      </c>
      <c r="K37" s="277">
        <f t="shared" si="11"/>
        <v>0</v>
      </c>
      <c r="L37" s="277">
        <f t="shared" si="11"/>
        <v>500</v>
      </c>
      <c r="M37" s="277">
        <f t="shared" si="11"/>
        <v>0</v>
      </c>
      <c r="N37" s="277">
        <f t="shared" si="11"/>
        <v>0</v>
      </c>
      <c r="O37" s="277">
        <f t="shared" si="11"/>
        <v>0</v>
      </c>
      <c r="P37" s="277">
        <f t="shared" si="11"/>
        <v>0</v>
      </c>
      <c r="Q37" s="277">
        <f t="shared" si="11"/>
        <v>0</v>
      </c>
      <c r="R37" s="279">
        <f t="shared" si="11"/>
        <v>0</v>
      </c>
      <c r="S37" s="282">
        <f t="shared" si="1"/>
        <v>500</v>
      </c>
      <c r="T37" s="329"/>
      <c r="U37" s="287"/>
      <c r="V37" s="342"/>
      <c r="W37" s="353">
        <f t="shared" si="2"/>
        <v>500</v>
      </c>
    </row>
    <row r="38" spans="1:23" s="227" customFormat="1" ht="17.25" customHeight="1" x14ac:dyDescent="0.4">
      <c r="A38" s="228"/>
      <c r="B38" s="271"/>
      <c r="C38" s="1365"/>
      <c r="D38" s="784" t="s">
        <v>17</v>
      </c>
      <c r="E38" s="1297"/>
      <c r="F38" s="392"/>
      <c r="G38" s="275"/>
      <c r="H38" s="275"/>
      <c r="I38" s="275">
        <v>0</v>
      </c>
      <c r="J38" s="275"/>
      <c r="K38" s="275"/>
      <c r="L38" s="275"/>
      <c r="M38" s="275"/>
      <c r="N38" s="275"/>
      <c r="O38" s="275"/>
      <c r="P38" s="275"/>
      <c r="Q38" s="275"/>
      <c r="R38" s="278">
        <v>0</v>
      </c>
      <c r="S38" s="282">
        <f t="shared" si="1"/>
        <v>0</v>
      </c>
      <c r="T38" s="280"/>
      <c r="U38" s="276"/>
      <c r="V38" s="393"/>
      <c r="W38" s="353">
        <f t="shared" si="2"/>
        <v>0</v>
      </c>
    </row>
    <row r="39" spans="1:23" ht="17.25" customHeight="1" x14ac:dyDescent="0.35">
      <c r="A39" s="160"/>
      <c r="B39" s="170"/>
      <c r="C39" s="1342" t="s">
        <v>488</v>
      </c>
      <c r="D39" s="771" t="s">
        <v>492</v>
      </c>
      <c r="E39" s="1347" t="s">
        <v>267</v>
      </c>
      <c r="F39" s="289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9">
        <v>45390</v>
      </c>
      <c r="S39" s="282">
        <f t="shared" si="1"/>
        <v>45390</v>
      </c>
      <c r="T39" s="329"/>
      <c r="U39" s="287"/>
      <c r="V39" s="342"/>
      <c r="W39" s="353">
        <f t="shared" si="2"/>
        <v>45390</v>
      </c>
    </row>
    <row r="40" spans="1:23" ht="17.25" customHeight="1" x14ac:dyDescent="0.35">
      <c r="A40" s="160"/>
      <c r="B40" s="170"/>
      <c r="C40" s="1342"/>
      <c r="D40" s="784" t="s">
        <v>297</v>
      </c>
      <c r="E40" s="1347"/>
      <c r="F40" s="289"/>
      <c r="G40" s="277">
        <f t="shared" ref="G40:V40" si="12">G39+G41</f>
        <v>0</v>
      </c>
      <c r="H40" s="277">
        <f t="shared" si="12"/>
        <v>0</v>
      </c>
      <c r="I40" s="277">
        <f t="shared" si="12"/>
        <v>0</v>
      </c>
      <c r="J40" s="277">
        <f t="shared" si="12"/>
        <v>0</v>
      </c>
      <c r="K40" s="277">
        <f t="shared" si="12"/>
        <v>0</v>
      </c>
      <c r="L40" s="277">
        <f t="shared" si="12"/>
        <v>0</v>
      </c>
      <c r="M40" s="277">
        <f t="shared" si="12"/>
        <v>0</v>
      </c>
      <c r="N40" s="277">
        <f t="shared" si="12"/>
        <v>0</v>
      </c>
      <c r="O40" s="277">
        <f t="shared" si="12"/>
        <v>0</v>
      </c>
      <c r="P40" s="277">
        <f t="shared" si="12"/>
        <v>0</v>
      </c>
      <c r="Q40" s="277">
        <f t="shared" si="12"/>
        <v>0</v>
      </c>
      <c r="R40" s="279">
        <f t="shared" si="12"/>
        <v>45390</v>
      </c>
      <c r="S40" s="282">
        <f t="shared" si="1"/>
        <v>45390</v>
      </c>
      <c r="T40" s="281">
        <f t="shared" si="12"/>
        <v>0</v>
      </c>
      <c r="U40" s="277">
        <f t="shared" si="12"/>
        <v>0</v>
      </c>
      <c r="V40" s="279">
        <f t="shared" si="12"/>
        <v>0</v>
      </c>
      <c r="W40" s="353">
        <f t="shared" si="2"/>
        <v>45390</v>
      </c>
    </row>
    <row r="41" spans="1:23" s="227" customFormat="1" ht="17.25" customHeight="1" x14ac:dyDescent="0.4">
      <c r="A41" s="228"/>
      <c r="B41" s="271"/>
      <c r="C41" s="1342"/>
      <c r="D41" s="784" t="s">
        <v>17</v>
      </c>
      <c r="E41" s="1347"/>
      <c r="F41" s="392"/>
      <c r="G41" s="275"/>
      <c r="H41" s="275"/>
      <c r="I41" s="275"/>
      <c r="J41" s="275"/>
      <c r="K41" s="275"/>
      <c r="L41" s="275"/>
      <c r="M41" s="275">
        <v>0</v>
      </c>
      <c r="N41" s="275">
        <v>0</v>
      </c>
      <c r="O41" s="275"/>
      <c r="P41" s="275"/>
      <c r="Q41" s="275"/>
      <c r="R41" s="278"/>
      <c r="S41" s="282">
        <f t="shared" si="1"/>
        <v>0</v>
      </c>
      <c r="T41" s="280"/>
      <c r="U41" s="276"/>
      <c r="V41" s="393"/>
      <c r="W41" s="353">
        <f t="shared" si="2"/>
        <v>0</v>
      </c>
    </row>
    <row r="42" spans="1:23" s="156" customFormat="1" ht="20.25" customHeight="1" x14ac:dyDescent="0.35">
      <c r="A42" s="158"/>
      <c r="B42" s="169"/>
      <c r="C42" s="1322" t="s">
        <v>596</v>
      </c>
      <c r="D42" s="771" t="s">
        <v>520</v>
      </c>
      <c r="E42" s="1297" t="s">
        <v>267</v>
      </c>
      <c r="F42" s="288"/>
      <c r="G42" s="284"/>
      <c r="H42" s="284"/>
      <c r="I42" s="284"/>
      <c r="J42" s="284"/>
      <c r="K42" s="284"/>
      <c r="L42" s="284"/>
      <c r="M42" s="284">
        <v>77981</v>
      </c>
      <c r="N42" s="284"/>
      <c r="O42" s="284"/>
      <c r="P42" s="284"/>
      <c r="Q42" s="284"/>
      <c r="R42" s="319"/>
      <c r="S42" s="282">
        <f t="shared" si="1"/>
        <v>77981</v>
      </c>
      <c r="T42" s="328"/>
      <c r="U42" s="285"/>
      <c r="V42" s="341"/>
      <c r="W42" s="353">
        <f t="shared" si="2"/>
        <v>77981</v>
      </c>
    </row>
    <row r="43" spans="1:23" ht="17.25" customHeight="1" x14ac:dyDescent="0.35">
      <c r="A43" s="160"/>
      <c r="B43" s="170"/>
      <c r="C43" s="1332"/>
      <c r="D43" s="784" t="s">
        <v>297</v>
      </c>
      <c r="E43" s="1297"/>
      <c r="F43" s="289"/>
      <c r="G43" s="277">
        <f t="shared" ref="G43:V43" si="13">G42+G44</f>
        <v>0</v>
      </c>
      <c r="H43" s="277">
        <f t="shared" si="13"/>
        <v>0</v>
      </c>
      <c r="I43" s="277">
        <f t="shared" si="13"/>
        <v>0</v>
      </c>
      <c r="J43" s="277">
        <f t="shared" si="13"/>
        <v>0</v>
      </c>
      <c r="K43" s="277">
        <f t="shared" si="13"/>
        <v>0</v>
      </c>
      <c r="L43" s="277">
        <f t="shared" si="13"/>
        <v>0</v>
      </c>
      <c r="M43" s="277">
        <f t="shared" si="13"/>
        <v>77981</v>
      </c>
      <c r="N43" s="277">
        <f t="shared" si="13"/>
        <v>0</v>
      </c>
      <c r="O43" s="277">
        <f t="shared" si="13"/>
        <v>0</v>
      </c>
      <c r="P43" s="277">
        <f t="shared" si="13"/>
        <v>0</v>
      </c>
      <c r="Q43" s="277">
        <f t="shared" si="13"/>
        <v>0</v>
      </c>
      <c r="R43" s="279">
        <f t="shared" si="13"/>
        <v>0</v>
      </c>
      <c r="S43" s="282">
        <f t="shared" si="1"/>
        <v>77981</v>
      </c>
      <c r="T43" s="281">
        <f t="shared" si="13"/>
        <v>0</v>
      </c>
      <c r="U43" s="277">
        <f t="shared" si="13"/>
        <v>0</v>
      </c>
      <c r="V43" s="279">
        <f t="shared" si="13"/>
        <v>0</v>
      </c>
      <c r="W43" s="353">
        <f t="shared" si="2"/>
        <v>77981</v>
      </c>
    </row>
    <row r="44" spans="1:23" s="463" customFormat="1" ht="17.25" customHeight="1" x14ac:dyDescent="0.35">
      <c r="A44" s="223"/>
      <c r="B44" s="225"/>
      <c r="C44" s="1332"/>
      <c r="D44" s="784" t="s">
        <v>17</v>
      </c>
      <c r="E44" s="1297"/>
      <c r="F44" s="462"/>
      <c r="G44" s="298">
        <v>0</v>
      </c>
      <c r="H44" s="298">
        <v>0</v>
      </c>
      <c r="I44" s="298">
        <v>0</v>
      </c>
      <c r="J44" s="298"/>
      <c r="K44" s="298"/>
      <c r="L44" s="298"/>
      <c r="M44" s="298">
        <v>0</v>
      </c>
      <c r="N44" s="298"/>
      <c r="O44" s="298"/>
      <c r="P44" s="298"/>
      <c r="Q44" s="298"/>
      <c r="R44" s="345"/>
      <c r="S44" s="282">
        <f t="shared" si="1"/>
        <v>0</v>
      </c>
      <c r="T44" s="332"/>
      <c r="U44" s="298"/>
      <c r="V44" s="345"/>
      <c r="W44" s="353">
        <f t="shared" si="2"/>
        <v>0</v>
      </c>
    </row>
    <row r="45" spans="1:23" s="156" customFormat="1" ht="17.25" customHeight="1" x14ac:dyDescent="0.35">
      <c r="A45" s="158"/>
      <c r="B45" s="169"/>
      <c r="C45" s="1328" t="s">
        <v>597</v>
      </c>
      <c r="D45" s="771" t="s">
        <v>520</v>
      </c>
      <c r="E45" s="1297" t="s">
        <v>267</v>
      </c>
      <c r="F45" s="288"/>
      <c r="G45" s="284"/>
      <c r="H45" s="284"/>
      <c r="I45" s="284"/>
      <c r="J45" s="284"/>
      <c r="K45" s="284"/>
      <c r="L45" s="284"/>
      <c r="M45" s="284">
        <v>136000</v>
      </c>
      <c r="N45" s="284"/>
      <c r="O45" s="284"/>
      <c r="P45" s="284"/>
      <c r="Q45" s="284"/>
      <c r="R45" s="319"/>
      <c r="S45" s="282">
        <f t="shared" si="1"/>
        <v>136000</v>
      </c>
      <c r="T45" s="328"/>
      <c r="U45" s="285"/>
      <c r="V45" s="341"/>
      <c r="W45" s="353">
        <f t="shared" si="2"/>
        <v>136000</v>
      </c>
    </row>
    <row r="46" spans="1:23" ht="17.25" customHeight="1" x14ac:dyDescent="0.35">
      <c r="A46" s="160"/>
      <c r="B46" s="170"/>
      <c r="C46" s="1328"/>
      <c r="D46" s="784" t="s">
        <v>297</v>
      </c>
      <c r="E46" s="1297"/>
      <c r="F46" s="289"/>
      <c r="G46" s="277">
        <f t="shared" ref="G46:V46" si="14">G45+G47</f>
        <v>0</v>
      </c>
      <c r="H46" s="277">
        <f t="shared" si="14"/>
        <v>0</v>
      </c>
      <c r="I46" s="277">
        <f t="shared" si="14"/>
        <v>0</v>
      </c>
      <c r="J46" s="277">
        <f t="shared" si="14"/>
        <v>0</v>
      </c>
      <c r="K46" s="277">
        <f t="shared" si="14"/>
        <v>0</v>
      </c>
      <c r="L46" s="277">
        <f t="shared" si="14"/>
        <v>0</v>
      </c>
      <c r="M46" s="277">
        <f t="shared" si="14"/>
        <v>136000</v>
      </c>
      <c r="N46" s="277">
        <f t="shared" si="14"/>
        <v>0</v>
      </c>
      <c r="O46" s="277">
        <f t="shared" si="14"/>
        <v>0</v>
      </c>
      <c r="P46" s="277">
        <f t="shared" si="14"/>
        <v>0</v>
      </c>
      <c r="Q46" s="277">
        <f t="shared" si="14"/>
        <v>0</v>
      </c>
      <c r="R46" s="279">
        <f t="shared" si="14"/>
        <v>0</v>
      </c>
      <c r="S46" s="282">
        <f t="shared" si="1"/>
        <v>136000</v>
      </c>
      <c r="T46" s="281">
        <f t="shared" si="14"/>
        <v>0</v>
      </c>
      <c r="U46" s="277">
        <f t="shared" si="14"/>
        <v>0</v>
      </c>
      <c r="V46" s="279">
        <f t="shared" si="14"/>
        <v>0</v>
      </c>
      <c r="W46" s="353">
        <f t="shared" si="2"/>
        <v>136000</v>
      </c>
    </row>
    <row r="47" spans="1:23" s="224" customFormat="1" ht="17.25" customHeight="1" x14ac:dyDescent="0.4">
      <c r="A47" s="223"/>
      <c r="B47" s="225"/>
      <c r="C47" s="1328"/>
      <c r="D47" s="838" t="s">
        <v>17</v>
      </c>
      <c r="E47" s="1297"/>
      <c r="F47" s="297"/>
      <c r="G47" s="296"/>
      <c r="H47" s="296"/>
      <c r="I47" s="296">
        <v>0</v>
      </c>
      <c r="J47" s="296"/>
      <c r="K47" s="296"/>
      <c r="L47" s="296"/>
      <c r="M47" s="296">
        <v>0</v>
      </c>
      <c r="N47" s="296"/>
      <c r="O47" s="296"/>
      <c r="P47" s="296"/>
      <c r="Q47" s="296"/>
      <c r="R47" s="321"/>
      <c r="S47" s="282">
        <f t="shared" si="1"/>
        <v>0</v>
      </c>
      <c r="T47" s="332"/>
      <c r="U47" s="298"/>
      <c r="V47" s="345"/>
      <c r="W47" s="353">
        <f t="shared" si="2"/>
        <v>0</v>
      </c>
    </row>
    <row r="48" spans="1:23" s="156" customFormat="1" ht="17.25" hidden="1" customHeight="1" x14ac:dyDescent="0.35">
      <c r="A48" s="158"/>
      <c r="B48" s="169"/>
      <c r="C48" s="1328"/>
      <c r="D48" s="771" t="s">
        <v>520</v>
      </c>
      <c r="E48" s="1297" t="s">
        <v>267</v>
      </c>
      <c r="F48" s="288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319"/>
      <c r="S48" s="282">
        <f t="shared" si="1"/>
        <v>0</v>
      </c>
      <c r="T48" s="328"/>
      <c r="U48" s="285"/>
      <c r="V48" s="341"/>
      <c r="W48" s="353">
        <f t="shared" si="2"/>
        <v>0</v>
      </c>
    </row>
    <row r="49" spans="1:23" ht="17.25" hidden="1" customHeight="1" x14ac:dyDescent="0.35">
      <c r="A49" s="160"/>
      <c r="B49" s="170"/>
      <c r="C49" s="1328"/>
      <c r="D49" s="784" t="s">
        <v>297</v>
      </c>
      <c r="E49" s="1297"/>
      <c r="F49" s="289"/>
      <c r="G49" s="277">
        <f t="shared" ref="G49:V49" si="15">G48+G50</f>
        <v>0</v>
      </c>
      <c r="H49" s="277">
        <f t="shared" si="15"/>
        <v>0</v>
      </c>
      <c r="I49" s="277">
        <f t="shared" si="15"/>
        <v>0</v>
      </c>
      <c r="J49" s="277">
        <f t="shared" si="15"/>
        <v>0</v>
      </c>
      <c r="K49" s="277">
        <f t="shared" si="15"/>
        <v>0</v>
      </c>
      <c r="L49" s="277">
        <f t="shared" si="15"/>
        <v>0</v>
      </c>
      <c r="M49" s="277">
        <f t="shared" si="15"/>
        <v>0</v>
      </c>
      <c r="N49" s="277">
        <f t="shared" si="15"/>
        <v>0</v>
      </c>
      <c r="O49" s="277">
        <f t="shared" si="15"/>
        <v>0</v>
      </c>
      <c r="P49" s="277">
        <f t="shared" si="15"/>
        <v>0</v>
      </c>
      <c r="Q49" s="277">
        <f t="shared" si="15"/>
        <v>0</v>
      </c>
      <c r="R49" s="279">
        <f t="shared" si="15"/>
        <v>0</v>
      </c>
      <c r="S49" s="282">
        <f t="shared" si="1"/>
        <v>0</v>
      </c>
      <c r="T49" s="281">
        <f t="shared" si="15"/>
        <v>0</v>
      </c>
      <c r="U49" s="277">
        <f t="shared" si="15"/>
        <v>0</v>
      </c>
      <c r="V49" s="279">
        <f t="shared" si="15"/>
        <v>0</v>
      </c>
      <c r="W49" s="353">
        <f t="shared" si="2"/>
        <v>0</v>
      </c>
    </row>
    <row r="50" spans="1:23" ht="17.25" hidden="1" customHeight="1" x14ac:dyDescent="0.35">
      <c r="A50" s="160"/>
      <c r="B50" s="170"/>
      <c r="C50" s="1328"/>
      <c r="D50" s="784" t="s">
        <v>17</v>
      </c>
      <c r="E50" s="1297"/>
      <c r="F50" s="289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9"/>
      <c r="S50" s="282">
        <f t="shared" si="1"/>
        <v>0</v>
      </c>
      <c r="T50" s="329"/>
      <c r="U50" s="287"/>
      <c r="V50" s="342"/>
      <c r="W50" s="353">
        <f t="shared" si="2"/>
        <v>0</v>
      </c>
    </row>
    <row r="51" spans="1:23" s="156" customFormat="1" ht="17.25" hidden="1" customHeight="1" x14ac:dyDescent="0.35">
      <c r="A51" s="158"/>
      <c r="B51" s="169"/>
      <c r="C51" s="1328"/>
      <c r="D51" s="771" t="s">
        <v>492</v>
      </c>
      <c r="E51" s="1297" t="s">
        <v>267</v>
      </c>
      <c r="F51" s="288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319"/>
      <c r="S51" s="282">
        <f t="shared" si="1"/>
        <v>0</v>
      </c>
      <c r="T51" s="328"/>
      <c r="U51" s="285"/>
      <c r="V51" s="341"/>
      <c r="W51" s="353">
        <f t="shared" si="2"/>
        <v>0</v>
      </c>
    </row>
    <row r="52" spans="1:23" ht="17.25" hidden="1" customHeight="1" x14ac:dyDescent="0.35">
      <c r="A52" s="160"/>
      <c r="B52" s="170"/>
      <c r="C52" s="1328"/>
      <c r="D52" s="784" t="s">
        <v>297</v>
      </c>
      <c r="E52" s="1297"/>
      <c r="F52" s="289"/>
      <c r="G52" s="277">
        <f t="shared" ref="G52:V52" si="16">G51+G53</f>
        <v>0</v>
      </c>
      <c r="H52" s="277">
        <f t="shared" si="16"/>
        <v>0</v>
      </c>
      <c r="I52" s="277">
        <f t="shared" si="16"/>
        <v>0</v>
      </c>
      <c r="J52" s="277">
        <f t="shared" si="16"/>
        <v>0</v>
      </c>
      <c r="K52" s="277">
        <f t="shared" si="16"/>
        <v>0</v>
      </c>
      <c r="L52" s="277">
        <f t="shared" si="16"/>
        <v>0</v>
      </c>
      <c r="M52" s="277">
        <f t="shared" si="16"/>
        <v>0</v>
      </c>
      <c r="N52" s="277">
        <f t="shared" si="16"/>
        <v>0</v>
      </c>
      <c r="O52" s="277">
        <f t="shared" si="16"/>
        <v>0</v>
      </c>
      <c r="P52" s="277">
        <f t="shared" si="16"/>
        <v>0</v>
      </c>
      <c r="Q52" s="277">
        <f t="shared" si="16"/>
        <v>0</v>
      </c>
      <c r="R52" s="279">
        <f t="shared" si="16"/>
        <v>0</v>
      </c>
      <c r="S52" s="282">
        <f t="shared" si="1"/>
        <v>0</v>
      </c>
      <c r="T52" s="281">
        <f t="shared" si="16"/>
        <v>0</v>
      </c>
      <c r="U52" s="277">
        <f t="shared" si="16"/>
        <v>0</v>
      </c>
      <c r="V52" s="279">
        <f t="shared" si="16"/>
        <v>0</v>
      </c>
      <c r="W52" s="353">
        <f t="shared" si="2"/>
        <v>0</v>
      </c>
    </row>
    <row r="53" spans="1:23" s="224" customFormat="1" ht="17.25" hidden="1" customHeight="1" x14ac:dyDescent="0.4">
      <c r="A53" s="223"/>
      <c r="B53" s="225"/>
      <c r="C53" s="1328"/>
      <c r="D53" s="784" t="s">
        <v>17</v>
      </c>
      <c r="E53" s="1297"/>
      <c r="F53" s="297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321"/>
      <c r="S53" s="282">
        <f t="shared" si="1"/>
        <v>0</v>
      </c>
      <c r="T53" s="332"/>
      <c r="U53" s="298"/>
      <c r="V53" s="345"/>
      <c r="W53" s="353">
        <f t="shared" si="2"/>
        <v>0</v>
      </c>
    </row>
    <row r="54" spans="1:23" s="156" customFormat="1" ht="17.25" customHeight="1" x14ac:dyDescent="0.35">
      <c r="A54" s="158"/>
      <c r="B54" s="169"/>
      <c r="C54" s="1328" t="s">
        <v>328</v>
      </c>
      <c r="D54" s="771" t="s">
        <v>492</v>
      </c>
      <c r="E54" s="1297" t="s">
        <v>327</v>
      </c>
      <c r="F54" s="288"/>
      <c r="G54" s="284"/>
      <c r="H54" s="284"/>
      <c r="I54" s="284">
        <v>5700</v>
      </c>
      <c r="J54" s="284"/>
      <c r="K54" s="284"/>
      <c r="L54" s="284"/>
      <c r="M54" s="284"/>
      <c r="N54" s="284"/>
      <c r="O54" s="284"/>
      <c r="P54" s="284"/>
      <c r="Q54" s="284"/>
      <c r="R54" s="319"/>
      <c r="S54" s="282">
        <f t="shared" si="1"/>
        <v>5700</v>
      </c>
      <c r="T54" s="328"/>
      <c r="U54" s="285"/>
      <c r="V54" s="341"/>
      <c r="W54" s="353">
        <f t="shared" si="2"/>
        <v>5700</v>
      </c>
    </row>
    <row r="55" spans="1:23" ht="17.25" customHeight="1" x14ac:dyDescent="0.35">
      <c r="A55" s="160"/>
      <c r="B55" s="170"/>
      <c r="C55" s="1328"/>
      <c r="D55" s="784" t="s">
        <v>297</v>
      </c>
      <c r="E55" s="1297"/>
      <c r="F55" s="289"/>
      <c r="G55" s="277">
        <f t="shared" ref="G55:V55" si="17">G54+G56</f>
        <v>0</v>
      </c>
      <c r="H55" s="277">
        <f t="shared" si="17"/>
        <v>0</v>
      </c>
      <c r="I55" s="277">
        <f t="shared" si="17"/>
        <v>5700</v>
      </c>
      <c r="J55" s="277">
        <f t="shared" si="17"/>
        <v>0</v>
      </c>
      <c r="K55" s="277">
        <f t="shared" si="17"/>
        <v>0</v>
      </c>
      <c r="L55" s="277">
        <f t="shared" si="17"/>
        <v>0</v>
      </c>
      <c r="M55" s="277">
        <f t="shared" si="17"/>
        <v>0</v>
      </c>
      <c r="N55" s="277">
        <f t="shared" si="17"/>
        <v>0</v>
      </c>
      <c r="O55" s="277">
        <f t="shared" si="17"/>
        <v>0</v>
      </c>
      <c r="P55" s="277">
        <f t="shared" si="17"/>
        <v>0</v>
      </c>
      <c r="Q55" s="277">
        <f t="shared" si="17"/>
        <v>0</v>
      </c>
      <c r="R55" s="279">
        <f t="shared" si="17"/>
        <v>0</v>
      </c>
      <c r="S55" s="282">
        <f t="shared" si="1"/>
        <v>5700</v>
      </c>
      <c r="T55" s="281">
        <f t="shared" si="17"/>
        <v>0</v>
      </c>
      <c r="U55" s="277">
        <f t="shared" si="17"/>
        <v>0</v>
      </c>
      <c r="V55" s="279">
        <f t="shared" si="17"/>
        <v>0</v>
      </c>
      <c r="W55" s="353">
        <f t="shared" si="2"/>
        <v>5700</v>
      </c>
    </row>
    <row r="56" spans="1:23" s="227" customFormat="1" ht="17.25" customHeight="1" x14ac:dyDescent="0.4">
      <c r="A56" s="404"/>
      <c r="B56" s="405"/>
      <c r="C56" s="1328"/>
      <c r="D56" s="784" t="s">
        <v>17</v>
      </c>
      <c r="E56" s="1297"/>
      <c r="F56" s="392"/>
      <c r="G56" s="275"/>
      <c r="H56" s="275"/>
      <c r="I56" s="275">
        <v>0</v>
      </c>
      <c r="J56" s="275"/>
      <c r="K56" s="275"/>
      <c r="L56" s="275"/>
      <c r="M56" s="275">
        <v>0</v>
      </c>
      <c r="N56" s="275"/>
      <c r="O56" s="275"/>
      <c r="P56" s="275"/>
      <c r="Q56" s="275"/>
      <c r="R56" s="278"/>
      <c r="S56" s="282">
        <f t="shared" si="1"/>
        <v>0</v>
      </c>
      <c r="T56" s="406"/>
      <c r="U56" s="275"/>
      <c r="V56" s="278"/>
      <c r="W56" s="353">
        <f t="shared" si="2"/>
        <v>0</v>
      </c>
    </row>
    <row r="57" spans="1:23" s="156" customFormat="1" ht="17.25" hidden="1" customHeight="1" x14ac:dyDescent="0.35">
      <c r="A57" s="158"/>
      <c r="B57" s="169"/>
      <c r="C57" s="1365" t="s">
        <v>457</v>
      </c>
      <c r="D57" s="771" t="s">
        <v>492</v>
      </c>
      <c r="E57" s="1297" t="s">
        <v>267</v>
      </c>
      <c r="F57" s="288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319"/>
      <c r="S57" s="282">
        <f t="shared" si="1"/>
        <v>0</v>
      </c>
      <c r="T57" s="328"/>
      <c r="U57" s="285"/>
      <c r="V57" s="341"/>
      <c r="W57" s="353">
        <f t="shared" si="2"/>
        <v>0</v>
      </c>
    </row>
    <row r="58" spans="1:23" ht="17.25" hidden="1" customHeight="1" x14ac:dyDescent="0.35">
      <c r="A58" s="160"/>
      <c r="B58" s="170"/>
      <c r="C58" s="1365"/>
      <c r="D58" s="784" t="s">
        <v>297</v>
      </c>
      <c r="E58" s="1297"/>
      <c r="F58" s="289"/>
      <c r="G58" s="277">
        <f t="shared" ref="G58:V58" si="18">G57+G59</f>
        <v>0</v>
      </c>
      <c r="H58" s="277">
        <f t="shared" si="18"/>
        <v>0</v>
      </c>
      <c r="I58" s="277">
        <f t="shared" si="18"/>
        <v>0</v>
      </c>
      <c r="J58" s="277">
        <f t="shared" si="18"/>
        <v>0</v>
      </c>
      <c r="K58" s="277">
        <f t="shared" si="18"/>
        <v>0</v>
      </c>
      <c r="L58" s="277">
        <f t="shared" si="18"/>
        <v>0</v>
      </c>
      <c r="M58" s="277">
        <f t="shared" si="18"/>
        <v>0</v>
      </c>
      <c r="N58" s="277">
        <f t="shared" si="18"/>
        <v>0</v>
      </c>
      <c r="O58" s="277">
        <f t="shared" si="18"/>
        <v>0</v>
      </c>
      <c r="P58" s="277">
        <f t="shared" si="18"/>
        <v>0</v>
      </c>
      <c r="Q58" s="277">
        <f t="shared" si="18"/>
        <v>0</v>
      </c>
      <c r="R58" s="279">
        <f t="shared" si="18"/>
        <v>0</v>
      </c>
      <c r="S58" s="282">
        <f t="shared" si="1"/>
        <v>0</v>
      </c>
      <c r="T58" s="281">
        <f t="shared" si="18"/>
        <v>0</v>
      </c>
      <c r="U58" s="277">
        <f t="shared" si="18"/>
        <v>0</v>
      </c>
      <c r="V58" s="279">
        <f t="shared" si="18"/>
        <v>0</v>
      </c>
      <c r="W58" s="353">
        <f t="shared" si="2"/>
        <v>0</v>
      </c>
    </row>
    <row r="59" spans="1:23" ht="17.25" hidden="1" customHeight="1" x14ac:dyDescent="0.35">
      <c r="A59" s="160"/>
      <c r="B59" s="170"/>
      <c r="C59" s="1365"/>
      <c r="D59" s="784" t="s">
        <v>17</v>
      </c>
      <c r="E59" s="1297"/>
      <c r="F59" s="289"/>
      <c r="G59" s="277"/>
      <c r="H59" s="277"/>
      <c r="I59" s="277">
        <v>0</v>
      </c>
      <c r="J59" s="277"/>
      <c r="K59" s="277"/>
      <c r="L59" s="277"/>
      <c r="M59" s="277"/>
      <c r="N59" s="277"/>
      <c r="O59" s="277"/>
      <c r="P59" s="277"/>
      <c r="Q59" s="277"/>
      <c r="R59" s="279"/>
      <c r="S59" s="282">
        <f t="shared" si="1"/>
        <v>0</v>
      </c>
      <c r="T59" s="281"/>
      <c r="U59" s="277"/>
      <c r="V59" s="279"/>
      <c r="W59" s="353">
        <f t="shared" si="2"/>
        <v>0</v>
      </c>
    </row>
    <row r="60" spans="1:23" s="156" customFormat="1" ht="17.25" customHeight="1" x14ac:dyDescent="0.35">
      <c r="A60" s="158"/>
      <c r="B60" s="169"/>
      <c r="C60" s="1365" t="s">
        <v>546</v>
      </c>
      <c r="D60" s="771" t="s">
        <v>492</v>
      </c>
      <c r="E60" s="1297" t="s">
        <v>267</v>
      </c>
      <c r="F60" s="288"/>
      <c r="G60" s="284"/>
      <c r="H60" s="284"/>
      <c r="I60" s="284"/>
      <c r="J60" s="284">
        <v>0</v>
      </c>
      <c r="K60" s="284"/>
      <c r="L60" s="284"/>
      <c r="M60" s="284"/>
      <c r="N60" s="284"/>
      <c r="O60" s="284"/>
      <c r="P60" s="284"/>
      <c r="Q60" s="284"/>
      <c r="R60" s="319"/>
      <c r="S60" s="282">
        <f t="shared" si="1"/>
        <v>0</v>
      </c>
      <c r="T60" s="328"/>
      <c r="U60" s="285"/>
      <c r="V60" s="341"/>
      <c r="W60" s="353">
        <f t="shared" si="2"/>
        <v>0</v>
      </c>
    </row>
    <row r="61" spans="1:23" ht="17.25" customHeight="1" x14ac:dyDescent="0.35">
      <c r="A61" s="160"/>
      <c r="B61" s="170"/>
      <c r="C61" s="1365"/>
      <c r="D61" s="784" t="s">
        <v>297</v>
      </c>
      <c r="E61" s="1297"/>
      <c r="F61" s="289"/>
      <c r="G61" s="277">
        <f t="shared" ref="G61:V61" si="19">G60+G62</f>
        <v>0</v>
      </c>
      <c r="H61" s="277">
        <f t="shared" si="19"/>
        <v>0</v>
      </c>
      <c r="I61" s="277">
        <f t="shared" si="19"/>
        <v>0</v>
      </c>
      <c r="J61" s="277">
        <f t="shared" si="19"/>
        <v>0</v>
      </c>
      <c r="K61" s="277">
        <f t="shared" si="19"/>
        <v>0</v>
      </c>
      <c r="L61" s="277">
        <f t="shared" si="19"/>
        <v>0</v>
      </c>
      <c r="M61" s="277">
        <f t="shared" si="19"/>
        <v>0</v>
      </c>
      <c r="N61" s="277">
        <f t="shared" si="19"/>
        <v>0</v>
      </c>
      <c r="O61" s="277">
        <f t="shared" si="19"/>
        <v>0</v>
      </c>
      <c r="P61" s="277">
        <f t="shared" si="19"/>
        <v>0</v>
      </c>
      <c r="Q61" s="277">
        <f t="shared" si="19"/>
        <v>0</v>
      </c>
      <c r="R61" s="279">
        <f t="shared" si="19"/>
        <v>0</v>
      </c>
      <c r="S61" s="282">
        <f t="shared" si="1"/>
        <v>0</v>
      </c>
      <c r="T61" s="281">
        <f t="shared" si="19"/>
        <v>0</v>
      </c>
      <c r="U61" s="277">
        <f t="shared" si="19"/>
        <v>0</v>
      </c>
      <c r="V61" s="279">
        <f t="shared" si="19"/>
        <v>0</v>
      </c>
      <c r="W61" s="353">
        <f t="shared" si="2"/>
        <v>0</v>
      </c>
    </row>
    <row r="62" spans="1:23" s="224" customFormat="1" ht="17.25" customHeight="1" x14ac:dyDescent="0.4">
      <c r="A62" s="397"/>
      <c r="B62" s="398"/>
      <c r="C62" s="1365"/>
      <c r="D62" s="784" t="s">
        <v>17</v>
      </c>
      <c r="E62" s="1297"/>
      <c r="F62" s="297"/>
      <c r="G62" s="296"/>
      <c r="H62" s="296"/>
      <c r="I62" s="296">
        <v>0</v>
      </c>
      <c r="J62" s="296">
        <v>0</v>
      </c>
      <c r="K62" s="296"/>
      <c r="L62" s="296"/>
      <c r="M62" s="296">
        <v>0</v>
      </c>
      <c r="N62" s="296"/>
      <c r="O62" s="296"/>
      <c r="P62" s="296"/>
      <c r="Q62" s="296"/>
      <c r="R62" s="321"/>
      <c r="S62" s="282">
        <f t="shared" si="1"/>
        <v>0</v>
      </c>
      <c r="T62" s="354"/>
      <c r="U62" s="296"/>
      <c r="V62" s="321"/>
      <c r="W62" s="353">
        <f t="shared" si="2"/>
        <v>0</v>
      </c>
    </row>
    <row r="63" spans="1:23" s="156" customFormat="1" ht="17.25" hidden="1" customHeight="1" x14ac:dyDescent="0.35">
      <c r="A63" s="158"/>
      <c r="B63" s="169"/>
      <c r="C63" s="1328"/>
      <c r="D63" s="771" t="s">
        <v>520</v>
      </c>
      <c r="E63" s="1297" t="s">
        <v>267</v>
      </c>
      <c r="F63" s="288"/>
      <c r="G63" s="284"/>
      <c r="H63" s="284"/>
      <c r="I63" s="284"/>
      <c r="J63" s="284"/>
      <c r="K63" s="284"/>
      <c r="L63" s="284">
        <v>0</v>
      </c>
      <c r="M63" s="284"/>
      <c r="N63" s="284"/>
      <c r="O63" s="284"/>
      <c r="P63" s="284"/>
      <c r="Q63" s="284"/>
      <c r="R63" s="319"/>
      <c r="S63" s="282">
        <f t="shared" si="1"/>
        <v>0</v>
      </c>
      <c r="T63" s="328"/>
      <c r="U63" s="285"/>
      <c r="V63" s="341"/>
      <c r="W63" s="353">
        <f t="shared" si="2"/>
        <v>0</v>
      </c>
    </row>
    <row r="64" spans="1:23" ht="17.25" hidden="1" customHeight="1" x14ac:dyDescent="0.35">
      <c r="A64" s="160"/>
      <c r="B64" s="170"/>
      <c r="C64" s="1328"/>
      <c r="D64" s="784" t="s">
        <v>297</v>
      </c>
      <c r="E64" s="1297"/>
      <c r="F64" s="289"/>
      <c r="G64" s="277">
        <f t="shared" ref="G64:V64" si="20">G63+G65</f>
        <v>0</v>
      </c>
      <c r="H64" s="277">
        <f t="shared" si="20"/>
        <v>0</v>
      </c>
      <c r="I64" s="277">
        <f t="shared" si="20"/>
        <v>0</v>
      </c>
      <c r="J64" s="277">
        <f t="shared" si="20"/>
        <v>0</v>
      </c>
      <c r="K64" s="277">
        <f t="shared" si="20"/>
        <v>0</v>
      </c>
      <c r="L64" s="277">
        <f t="shared" si="20"/>
        <v>0</v>
      </c>
      <c r="M64" s="277">
        <f t="shared" si="20"/>
        <v>0</v>
      </c>
      <c r="N64" s="277">
        <f t="shared" si="20"/>
        <v>0</v>
      </c>
      <c r="O64" s="277">
        <f t="shared" si="20"/>
        <v>0</v>
      </c>
      <c r="P64" s="277">
        <f t="shared" si="20"/>
        <v>0</v>
      </c>
      <c r="Q64" s="277">
        <f t="shared" si="20"/>
        <v>0</v>
      </c>
      <c r="R64" s="279">
        <f t="shared" si="20"/>
        <v>0</v>
      </c>
      <c r="S64" s="282">
        <f t="shared" si="1"/>
        <v>0</v>
      </c>
      <c r="T64" s="281">
        <f t="shared" si="20"/>
        <v>0</v>
      </c>
      <c r="U64" s="277">
        <f t="shared" si="20"/>
        <v>0</v>
      </c>
      <c r="V64" s="279">
        <f t="shared" si="20"/>
        <v>0</v>
      </c>
      <c r="W64" s="353">
        <f t="shared" si="2"/>
        <v>0</v>
      </c>
    </row>
    <row r="65" spans="1:23" s="227" customFormat="1" ht="17.25" hidden="1" customHeight="1" x14ac:dyDescent="0.4">
      <c r="A65" s="228"/>
      <c r="B65" s="271"/>
      <c r="C65" s="1328"/>
      <c r="D65" s="784" t="s">
        <v>17</v>
      </c>
      <c r="E65" s="1297"/>
      <c r="F65" s="392"/>
      <c r="G65" s="275">
        <v>0</v>
      </c>
      <c r="H65" s="275">
        <v>0</v>
      </c>
      <c r="I65" s="275"/>
      <c r="J65" s="275"/>
      <c r="K65" s="275"/>
      <c r="L65" s="275"/>
      <c r="M65" s="275">
        <v>0</v>
      </c>
      <c r="N65" s="275">
        <v>0</v>
      </c>
      <c r="O65" s="275"/>
      <c r="P65" s="275"/>
      <c r="Q65" s="275"/>
      <c r="R65" s="278">
        <v>0</v>
      </c>
      <c r="S65" s="282">
        <f t="shared" si="1"/>
        <v>0</v>
      </c>
      <c r="T65" s="280"/>
      <c r="U65" s="276"/>
      <c r="V65" s="393"/>
      <c r="W65" s="353">
        <f t="shared" si="2"/>
        <v>0</v>
      </c>
    </row>
    <row r="66" spans="1:23" s="156" customFormat="1" ht="17.25" customHeight="1" x14ac:dyDescent="0.35">
      <c r="A66" s="158"/>
      <c r="B66" s="169"/>
      <c r="C66" s="1328" t="s">
        <v>541</v>
      </c>
      <c r="D66" s="771" t="s">
        <v>520</v>
      </c>
      <c r="E66" s="1297" t="s">
        <v>267</v>
      </c>
      <c r="F66" s="288">
        <v>3</v>
      </c>
      <c r="G66" s="284"/>
      <c r="H66" s="284"/>
      <c r="I66" s="284">
        <v>3000</v>
      </c>
      <c r="J66" s="284">
        <v>0</v>
      </c>
      <c r="K66" s="284"/>
      <c r="L66" s="284"/>
      <c r="M66" s="284"/>
      <c r="N66" s="284"/>
      <c r="O66" s="284"/>
      <c r="P66" s="284"/>
      <c r="Q66" s="284"/>
      <c r="R66" s="319"/>
      <c r="S66" s="282">
        <f t="shared" si="1"/>
        <v>3000</v>
      </c>
      <c r="T66" s="328"/>
      <c r="U66" s="285"/>
      <c r="V66" s="341"/>
      <c r="W66" s="353">
        <f t="shared" si="2"/>
        <v>3000</v>
      </c>
    </row>
    <row r="67" spans="1:23" ht="17.25" customHeight="1" x14ac:dyDescent="0.35">
      <c r="A67" s="160"/>
      <c r="B67" s="170"/>
      <c r="C67" s="1328"/>
      <c r="D67" s="784" t="s">
        <v>297</v>
      </c>
      <c r="E67" s="1297"/>
      <c r="F67" s="289"/>
      <c r="G67" s="277">
        <f t="shared" ref="G67:R67" si="21">G66+G68</f>
        <v>0</v>
      </c>
      <c r="H67" s="277">
        <f t="shared" si="21"/>
        <v>0</v>
      </c>
      <c r="I67" s="277">
        <f t="shared" si="21"/>
        <v>3000</v>
      </c>
      <c r="J67" s="277">
        <f t="shared" si="21"/>
        <v>0</v>
      </c>
      <c r="K67" s="277">
        <f t="shared" si="21"/>
        <v>0</v>
      </c>
      <c r="L67" s="277">
        <f t="shared" si="21"/>
        <v>0</v>
      </c>
      <c r="M67" s="277"/>
      <c r="N67" s="277"/>
      <c r="O67" s="277">
        <f t="shared" si="21"/>
        <v>0</v>
      </c>
      <c r="P67" s="277">
        <f t="shared" si="21"/>
        <v>0</v>
      </c>
      <c r="Q67" s="277">
        <f t="shared" si="21"/>
        <v>0</v>
      </c>
      <c r="R67" s="277">
        <f t="shared" si="21"/>
        <v>0</v>
      </c>
      <c r="S67" s="282">
        <f t="shared" si="1"/>
        <v>3000</v>
      </c>
      <c r="T67" s="281">
        <f>T66+T68</f>
        <v>0</v>
      </c>
      <c r="U67" s="277">
        <f>U66+U68</f>
        <v>0</v>
      </c>
      <c r="V67" s="279">
        <f>V66+V68</f>
        <v>0</v>
      </c>
      <c r="W67" s="353">
        <f t="shared" si="2"/>
        <v>3000</v>
      </c>
    </row>
    <row r="68" spans="1:23" s="227" customFormat="1" ht="17.25" customHeight="1" x14ac:dyDescent="0.4">
      <c r="A68" s="228"/>
      <c r="B68" s="271"/>
      <c r="C68" s="1328"/>
      <c r="D68" s="784" t="s">
        <v>17</v>
      </c>
      <c r="E68" s="1297"/>
      <c r="F68" s="392"/>
      <c r="G68" s="275"/>
      <c r="H68" s="275"/>
      <c r="I68" s="275">
        <v>0</v>
      </c>
      <c r="J68" s="275"/>
      <c r="K68" s="275"/>
      <c r="L68" s="275"/>
      <c r="M68" s="275"/>
      <c r="N68" s="275"/>
      <c r="O68" s="275"/>
      <c r="P68" s="275"/>
      <c r="Q68" s="275"/>
      <c r="R68" s="278"/>
      <c r="S68" s="282">
        <f t="shared" si="1"/>
        <v>0</v>
      </c>
      <c r="T68" s="280"/>
      <c r="U68" s="276"/>
      <c r="V68" s="393"/>
      <c r="W68" s="353">
        <f t="shared" si="2"/>
        <v>0</v>
      </c>
    </row>
    <row r="69" spans="1:23" s="156" customFormat="1" ht="17.25" customHeight="1" x14ac:dyDescent="0.35">
      <c r="A69" s="158"/>
      <c r="B69" s="169"/>
      <c r="C69" s="1322" t="s">
        <v>559</v>
      </c>
      <c r="D69" s="771" t="s">
        <v>492</v>
      </c>
      <c r="E69" s="1297" t="s">
        <v>267</v>
      </c>
      <c r="F69" s="288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319"/>
      <c r="S69" s="282">
        <f t="shared" si="1"/>
        <v>0</v>
      </c>
      <c r="T69" s="328"/>
      <c r="U69" s="285"/>
      <c r="V69" s="341">
        <v>43959</v>
      </c>
      <c r="W69" s="353">
        <f t="shared" si="2"/>
        <v>43959</v>
      </c>
    </row>
    <row r="70" spans="1:23" ht="17.25" customHeight="1" x14ac:dyDescent="0.35">
      <c r="A70" s="160"/>
      <c r="B70" s="170"/>
      <c r="C70" s="1322"/>
      <c r="D70" s="784" t="s">
        <v>297</v>
      </c>
      <c r="E70" s="1297"/>
      <c r="F70" s="289"/>
      <c r="G70" s="277">
        <f t="shared" ref="G70:V70" si="22">G69+G71</f>
        <v>0</v>
      </c>
      <c r="H70" s="277">
        <f t="shared" si="22"/>
        <v>0</v>
      </c>
      <c r="I70" s="277">
        <f t="shared" si="22"/>
        <v>0</v>
      </c>
      <c r="J70" s="277">
        <f t="shared" si="22"/>
        <v>0</v>
      </c>
      <c r="K70" s="277">
        <f t="shared" si="22"/>
        <v>0</v>
      </c>
      <c r="L70" s="277">
        <f t="shared" si="22"/>
        <v>0</v>
      </c>
      <c r="M70" s="277">
        <f t="shared" si="22"/>
        <v>0</v>
      </c>
      <c r="N70" s="277">
        <f t="shared" si="22"/>
        <v>0</v>
      </c>
      <c r="O70" s="277">
        <f t="shared" si="22"/>
        <v>0</v>
      </c>
      <c r="P70" s="277">
        <f t="shared" si="22"/>
        <v>0</v>
      </c>
      <c r="Q70" s="277">
        <f t="shared" si="22"/>
        <v>0</v>
      </c>
      <c r="R70" s="279">
        <f t="shared" si="22"/>
        <v>0</v>
      </c>
      <c r="S70" s="282">
        <f t="shared" si="1"/>
        <v>0</v>
      </c>
      <c r="T70" s="281">
        <f t="shared" si="22"/>
        <v>0</v>
      </c>
      <c r="U70" s="277">
        <f t="shared" si="22"/>
        <v>0</v>
      </c>
      <c r="V70" s="279">
        <f t="shared" si="22"/>
        <v>43959</v>
      </c>
      <c r="W70" s="353">
        <f t="shared" si="2"/>
        <v>43959</v>
      </c>
    </row>
    <row r="71" spans="1:23" ht="18" customHeight="1" x14ac:dyDescent="0.35">
      <c r="A71" s="160"/>
      <c r="B71" s="170"/>
      <c r="C71" s="1322"/>
      <c r="D71" s="784" t="s">
        <v>17</v>
      </c>
      <c r="E71" s="1297"/>
      <c r="F71" s="289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9"/>
      <c r="S71" s="282">
        <f t="shared" si="1"/>
        <v>0</v>
      </c>
      <c r="T71" s="329"/>
      <c r="U71" s="287"/>
      <c r="V71" s="342"/>
      <c r="W71" s="353">
        <f t="shared" si="2"/>
        <v>0</v>
      </c>
    </row>
    <row r="72" spans="1:23" s="156" customFormat="1" ht="17.25" hidden="1" customHeight="1" x14ac:dyDescent="0.35">
      <c r="A72" s="158"/>
      <c r="B72" s="169"/>
      <c r="C72" s="1322" t="s">
        <v>542</v>
      </c>
      <c r="D72" s="771" t="s">
        <v>520</v>
      </c>
      <c r="E72" s="1297" t="s">
        <v>327</v>
      </c>
      <c r="F72" s="288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319"/>
      <c r="S72" s="282">
        <f t="shared" si="1"/>
        <v>0</v>
      </c>
      <c r="T72" s="328"/>
      <c r="U72" s="285"/>
      <c r="V72" s="341"/>
      <c r="W72" s="353">
        <f t="shared" si="2"/>
        <v>0</v>
      </c>
    </row>
    <row r="73" spans="1:23" ht="17.25" hidden="1" customHeight="1" x14ac:dyDescent="0.35">
      <c r="A73" s="160"/>
      <c r="B73" s="170"/>
      <c r="C73" s="1322"/>
      <c r="D73" s="784" t="s">
        <v>297</v>
      </c>
      <c r="E73" s="1297"/>
      <c r="F73" s="289"/>
      <c r="G73" s="277">
        <f t="shared" ref="G73:V73" si="23">G72+G74</f>
        <v>0</v>
      </c>
      <c r="H73" s="277">
        <f t="shared" si="23"/>
        <v>0</v>
      </c>
      <c r="I73" s="277">
        <f t="shared" si="23"/>
        <v>0</v>
      </c>
      <c r="J73" s="277">
        <f t="shared" si="23"/>
        <v>0</v>
      </c>
      <c r="K73" s="277">
        <f t="shared" si="23"/>
        <v>0</v>
      </c>
      <c r="L73" s="277">
        <f t="shared" si="23"/>
        <v>0</v>
      </c>
      <c r="M73" s="277">
        <f t="shared" si="23"/>
        <v>0</v>
      </c>
      <c r="N73" s="277">
        <f t="shared" si="23"/>
        <v>0</v>
      </c>
      <c r="O73" s="277">
        <f t="shared" si="23"/>
        <v>0</v>
      </c>
      <c r="P73" s="277">
        <f t="shared" si="23"/>
        <v>0</v>
      </c>
      <c r="Q73" s="277">
        <f t="shared" si="23"/>
        <v>0</v>
      </c>
      <c r="R73" s="279">
        <f t="shared" si="23"/>
        <v>0</v>
      </c>
      <c r="S73" s="282">
        <f t="shared" si="1"/>
        <v>0</v>
      </c>
      <c r="T73" s="281">
        <f t="shared" si="23"/>
        <v>0</v>
      </c>
      <c r="U73" s="277">
        <f t="shared" si="23"/>
        <v>0</v>
      </c>
      <c r="V73" s="279">
        <f t="shared" si="23"/>
        <v>0</v>
      </c>
      <c r="W73" s="353">
        <f t="shared" si="2"/>
        <v>0</v>
      </c>
    </row>
    <row r="74" spans="1:23" ht="17.25" hidden="1" customHeight="1" x14ac:dyDescent="0.35">
      <c r="A74" s="160"/>
      <c r="B74" s="170"/>
      <c r="C74" s="1322"/>
      <c r="D74" s="784" t="s">
        <v>17</v>
      </c>
      <c r="E74" s="1297"/>
      <c r="F74" s="289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9"/>
      <c r="S74" s="282">
        <f t="shared" ref="S74:S137" si="24">SUM(G74:R74)</f>
        <v>0</v>
      </c>
      <c r="T74" s="329"/>
      <c r="U74" s="287"/>
      <c r="V74" s="342">
        <v>0</v>
      </c>
      <c r="W74" s="353">
        <f t="shared" ref="W74:W137" si="25">SUM(S74:V74)</f>
        <v>0</v>
      </c>
    </row>
    <row r="75" spans="1:23" s="156" customFormat="1" ht="17.25" customHeight="1" x14ac:dyDescent="0.35">
      <c r="A75" s="158"/>
      <c r="B75" s="169"/>
      <c r="C75" s="1328" t="s">
        <v>303</v>
      </c>
      <c r="D75" s="771" t="s">
        <v>492</v>
      </c>
      <c r="E75" s="1297" t="s">
        <v>267</v>
      </c>
      <c r="F75" s="288"/>
      <c r="G75" s="284"/>
      <c r="H75" s="284"/>
      <c r="I75" s="284">
        <v>16300</v>
      </c>
      <c r="J75" s="284"/>
      <c r="K75" s="284"/>
      <c r="L75" s="284"/>
      <c r="M75" s="284"/>
      <c r="N75" s="284"/>
      <c r="O75" s="284"/>
      <c r="P75" s="284"/>
      <c r="Q75" s="284"/>
      <c r="R75" s="319"/>
      <c r="S75" s="282">
        <f t="shared" si="24"/>
        <v>16300</v>
      </c>
      <c r="T75" s="328"/>
      <c r="U75" s="285"/>
      <c r="V75" s="341"/>
      <c r="W75" s="353">
        <f t="shared" si="25"/>
        <v>16300</v>
      </c>
    </row>
    <row r="76" spans="1:23" ht="17.25" customHeight="1" x14ac:dyDescent="0.35">
      <c r="A76" s="160"/>
      <c r="B76" s="170"/>
      <c r="C76" s="1328"/>
      <c r="D76" s="784" t="s">
        <v>297</v>
      </c>
      <c r="E76" s="1297"/>
      <c r="F76" s="289"/>
      <c r="G76" s="277">
        <f t="shared" ref="G76:V76" si="26">G75+G77</f>
        <v>0</v>
      </c>
      <c r="H76" s="277">
        <f t="shared" si="26"/>
        <v>0</v>
      </c>
      <c r="I76" s="277">
        <f t="shared" si="26"/>
        <v>16300</v>
      </c>
      <c r="J76" s="277">
        <f t="shared" si="26"/>
        <v>0</v>
      </c>
      <c r="K76" s="277">
        <f t="shared" si="26"/>
        <v>0</v>
      </c>
      <c r="L76" s="277">
        <f t="shared" si="26"/>
        <v>0</v>
      </c>
      <c r="M76" s="277">
        <f t="shared" si="26"/>
        <v>0</v>
      </c>
      <c r="N76" s="277">
        <f t="shared" si="26"/>
        <v>0</v>
      </c>
      <c r="O76" s="277">
        <f t="shared" si="26"/>
        <v>0</v>
      </c>
      <c r="P76" s="277">
        <f t="shared" si="26"/>
        <v>0</v>
      </c>
      <c r="Q76" s="277">
        <f t="shared" si="26"/>
        <v>0</v>
      </c>
      <c r="R76" s="279">
        <f t="shared" si="26"/>
        <v>0</v>
      </c>
      <c r="S76" s="282">
        <f t="shared" si="24"/>
        <v>16300</v>
      </c>
      <c r="T76" s="281">
        <f t="shared" si="26"/>
        <v>0</v>
      </c>
      <c r="U76" s="277">
        <f t="shared" si="26"/>
        <v>0</v>
      </c>
      <c r="V76" s="279">
        <f t="shared" si="26"/>
        <v>0</v>
      </c>
      <c r="W76" s="353">
        <f t="shared" si="25"/>
        <v>16300</v>
      </c>
    </row>
    <row r="77" spans="1:23" ht="17.25" customHeight="1" x14ac:dyDescent="0.4">
      <c r="A77" s="160"/>
      <c r="B77" s="170"/>
      <c r="C77" s="1328"/>
      <c r="D77" s="784" t="s">
        <v>17</v>
      </c>
      <c r="E77" s="1297"/>
      <c r="F77" s="297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321"/>
      <c r="S77" s="282">
        <f t="shared" si="24"/>
        <v>0</v>
      </c>
      <c r="T77" s="354"/>
      <c r="U77" s="296"/>
      <c r="V77" s="321"/>
      <c r="W77" s="353">
        <f t="shared" si="25"/>
        <v>0</v>
      </c>
    </row>
    <row r="78" spans="1:23" s="156" customFormat="1" ht="17.25" customHeight="1" x14ac:dyDescent="0.35">
      <c r="A78" s="158"/>
      <c r="B78" s="169"/>
      <c r="C78" s="1328" t="s">
        <v>314</v>
      </c>
      <c r="D78" s="771" t="s">
        <v>492</v>
      </c>
      <c r="E78" s="1297" t="s">
        <v>267</v>
      </c>
      <c r="F78" s="288">
        <v>17</v>
      </c>
      <c r="G78" s="284">
        <v>27970</v>
      </c>
      <c r="H78" s="284">
        <v>4335</v>
      </c>
      <c r="I78" s="284">
        <v>173668</v>
      </c>
      <c r="J78" s="284"/>
      <c r="K78" s="284"/>
      <c r="L78" s="284"/>
      <c r="M78" s="284"/>
      <c r="N78" s="284"/>
      <c r="O78" s="284"/>
      <c r="P78" s="284"/>
      <c r="Q78" s="284"/>
      <c r="R78" s="319"/>
      <c r="S78" s="282">
        <f t="shared" si="24"/>
        <v>205973</v>
      </c>
      <c r="T78" s="328"/>
      <c r="U78" s="285"/>
      <c r="V78" s="341"/>
      <c r="W78" s="353">
        <f t="shared" si="25"/>
        <v>205973</v>
      </c>
    </row>
    <row r="79" spans="1:23" ht="17.25" customHeight="1" x14ac:dyDescent="0.35">
      <c r="A79" s="160"/>
      <c r="B79" s="170"/>
      <c r="C79" s="1328"/>
      <c r="D79" s="784" t="s">
        <v>297</v>
      </c>
      <c r="E79" s="1297"/>
      <c r="F79" s="289"/>
      <c r="G79" s="277">
        <f t="shared" ref="G79:V79" si="27">G78+G80</f>
        <v>27970</v>
      </c>
      <c r="H79" s="277">
        <f t="shared" si="27"/>
        <v>4335</v>
      </c>
      <c r="I79" s="277">
        <f t="shared" si="27"/>
        <v>173668</v>
      </c>
      <c r="J79" s="277">
        <f t="shared" si="27"/>
        <v>0</v>
      </c>
      <c r="K79" s="277">
        <f t="shared" si="27"/>
        <v>0</v>
      </c>
      <c r="L79" s="277">
        <f t="shared" si="27"/>
        <v>0</v>
      </c>
      <c r="M79" s="277">
        <f t="shared" si="27"/>
        <v>0</v>
      </c>
      <c r="N79" s="277">
        <f t="shared" si="27"/>
        <v>0</v>
      </c>
      <c r="O79" s="277">
        <f t="shared" si="27"/>
        <v>0</v>
      </c>
      <c r="P79" s="277">
        <f t="shared" si="27"/>
        <v>0</v>
      </c>
      <c r="Q79" s="277">
        <f t="shared" si="27"/>
        <v>0</v>
      </c>
      <c r="R79" s="279">
        <f t="shared" si="27"/>
        <v>0</v>
      </c>
      <c r="S79" s="282">
        <f t="shared" si="24"/>
        <v>205973</v>
      </c>
      <c r="T79" s="281">
        <f t="shared" si="27"/>
        <v>0</v>
      </c>
      <c r="U79" s="277">
        <f t="shared" si="27"/>
        <v>0</v>
      </c>
      <c r="V79" s="279">
        <f t="shared" si="27"/>
        <v>0</v>
      </c>
      <c r="W79" s="353">
        <f t="shared" si="25"/>
        <v>205973</v>
      </c>
    </row>
    <row r="80" spans="1:23" ht="17.25" customHeight="1" x14ac:dyDescent="0.35">
      <c r="A80" s="160"/>
      <c r="B80" s="170"/>
      <c r="C80" s="1328"/>
      <c r="D80" s="784" t="s">
        <v>17</v>
      </c>
      <c r="E80" s="1297"/>
      <c r="F80" s="289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9"/>
      <c r="S80" s="282">
        <f t="shared" si="24"/>
        <v>0</v>
      </c>
      <c r="T80" s="281"/>
      <c r="U80" s="277"/>
      <c r="V80" s="279"/>
      <c r="W80" s="353">
        <f t="shared" si="25"/>
        <v>0</v>
      </c>
    </row>
    <row r="81" spans="1:29" s="156" customFormat="1" ht="17.25" hidden="1" customHeight="1" x14ac:dyDescent="0.35">
      <c r="A81" s="158"/>
      <c r="B81" s="169"/>
      <c r="C81" s="1328"/>
      <c r="D81" s="771" t="s">
        <v>492</v>
      </c>
      <c r="E81" s="1297" t="s">
        <v>267</v>
      </c>
      <c r="F81" s="288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319"/>
      <c r="S81" s="282">
        <f t="shared" si="24"/>
        <v>0</v>
      </c>
      <c r="T81" s="328"/>
      <c r="U81" s="285"/>
      <c r="V81" s="341"/>
      <c r="W81" s="353">
        <f t="shared" si="25"/>
        <v>0</v>
      </c>
    </row>
    <row r="82" spans="1:29" ht="17.25" hidden="1" customHeight="1" x14ac:dyDescent="0.35">
      <c r="A82" s="160"/>
      <c r="B82" s="170"/>
      <c r="C82" s="1328"/>
      <c r="D82" s="784" t="s">
        <v>297</v>
      </c>
      <c r="E82" s="1297"/>
      <c r="F82" s="289"/>
      <c r="G82" s="277">
        <f t="shared" ref="G82:V82" si="28">G81+G83</f>
        <v>0</v>
      </c>
      <c r="H82" s="277">
        <f t="shared" si="28"/>
        <v>0</v>
      </c>
      <c r="I82" s="277">
        <f t="shared" si="28"/>
        <v>0</v>
      </c>
      <c r="J82" s="277">
        <f t="shared" si="28"/>
        <v>0</v>
      </c>
      <c r="K82" s="277">
        <f t="shared" si="28"/>
        <v>0</v>
      </c>
      <c r="L82" s="277">
        <f t="shared" si="28"/>
        <v>0</v>
      </c>
      <c r="M82" s="277">
        <f t="shared" si="28"/>
        <v>0</v>
      </c>
      <c r="N82" s="277">
        <f t="shared" si="28"/>
        <v>0</v>
      </c>
      <c r="O82" s="277">
        <f t="shared" si="28"/>
        <v>0</v>
      </c>
      <c r="P82" s="277">
        <f t="shared" si="28"/>
        <v>0</v>
      </c>
      <c r="Q82" s="277">
        <f t="shared" si="28"/>
        <v>0</v>
      </c>
      <c r="R82" s="279">
        <f t="shared" si="28"/>
        <v>0</v>
      </c>
      <c r="S82" s="282">
        <f t="shared" si="24"/>
        <v>0</v>
      </c>
      <c r="T82" s="281">
        <f t="shared" si="28"/>
        <v>0</v>
      </c>
      <c r="U82" s="277">
        <f t="shared" si="28"/>
        <v>0</v>
      </c>
      <c r="V82" s="279">
        <f t="shared" si="28"/>
        <v>0</v>
      </c>
      <c r="W82" s="353">
        <f t="shared" si="25"/>
        <v>0</v>
      </c>
      <c r="X82" s="156"/>
      <c r="Y82" s="156"/>
    </row>
    <row r="83" spans="1:29" ht="17.25" hidden="1" customHeight="1" x14ac:dyDescent="0.35">
      <c r="A83" s="160"/>
      <c r="B83" s="170"/>
      <c r="C83" s="1328"/>
      <c r="D83" s="784" t="s">
        <v>17</v>
      </c>
      <c r="E83" s="1297"/>
      <c r="F83" s="289"/>
      <c r="G83" s="277"/>
      <c r="H83" s="277"/>
      <c r="I83" s="277"/>
      <c r="J83" s="277"/>
      <c r="K83" s="277"/>
      <c r="L83" s="277">
        <v>0</v>
      </c>
      <c r="M83" s="277"/>
      <c r="N83" s="277"/>
      <c r="O83" s="277"/>
      <c r="P83" s="277"/>
      <c r="Q83" s="277"/>
      <c r="R83" s="279"/>
      <c r="S83" s="282">
        <f t="shared" si="24"/>
        <v>0</v>
      </c>
      <c r="T83" s="329"/>
      <c r="U83" s="287"/>
      <c r="V83" s="342"/>
      <c r="W83" s="353">
        <f t="shared" si="25"/>
        <v>0</v>
      </c>
    </row>
    <row r="84" spans="1:29" s="156" customFormat="1" ht="17.25" customHeight="1" x14ac:dyDescent="0.35">
      <c r="A84" s="158"/>
      <c r="B84" s="169"/>
      <c r="C84" s="1328" t="s">
        <v>311</v>
      </c>
      <c r="D84" s="771" t="s">
        <v>492</v>
      </c>
      <c r="E84" s="1297" t="s">
        <v>267</v>
      </c>
      <c r="F84" s="288"/>
      <c r="G84" s="284"/>
      <c r="H84" s="284"/>
      <c r="I84" s="284">
        <v>500</v>
      </c>
      <c r="J84" s="284"/>
      <c r="K84" s="284"/>
      <c r="L84" s="284"/>
      <c r="M84" s="284">
        <v>0</v>
      </c>
      <c r="N84" s="284">
        <v>6000</v>
      </c>
      <c r="O84" s="284"/>
      <c r="P84" s="284"/>
      <c r="Q84" s="284"/>
      <c r="R84" s="319"/>
      <c r="S84" s="282">
        <f t="shared" si="24"/>
        <v>6500</v>
      </c>
      <c r="T84" s="328"/>
      <c r="U84" s="285"/>
      <c r="V84" s="341"/>
      <c r="W84" s="353">
        <f t="shared" si="25"/>
        <v>6500</v>
      </c>
      <c r="Y84" s="147"/>
      <c r="Z84" s="147"/>
      <c r="AA84" s="147"/>
      <c r="AB84" s="147"/>
      <c r="AC84" s="147"/>
    </row>
    <row r="85" spans="1:29" ht="17.25" customHeight="1" x14ac:dyDescent="0.35">
      <c r="A85" s="160"/>
      <c r="B85" s="170"/>
      <c r="C85" s="1328"/>
      <c r="D85" s="784" t="s">
        <v>297</v>
      </c>
      <c r="E85" s="1297"/>
      <c r="F85" s="289"/>
      <c r="G85" s="277">
        <f t="shared" ref="G85:V85" si="29">G84+G86</f>
        <v>0</v>
      </c>
      <c r="H85" s="277">
        <f t="shared" si="29"/>
        <v>0</v>
      </c>
      <c r="I85" s="277">
        <f t="shared" si="29"/>
        <v>500</v>
      </c>
      <c r="J85" s="277">
        <f t="shared" si="29"/>
        <v>0</v>
      </c>
      <c r="K85" s="277">
        <f t="shared" si="29"/>
        <v>0</v>
      </c>
      <c r="L85" s="277">
        <f t="shared" si="29"/>
        <v>0</v>
      </c>
      <c r="M85" s="277">
        <f t="shared" si="29"/>
        <v>0</v>
      </c>
      <c r="N85" s="277">
        <f t="shared" si="29"/>
        <v>6000</v>
      </c>
      <c r="O85" s="277">
        <f t="shared" si="29"/>
        <v>0</v>
      </c>
      <c r="P85" s="277">
        <f t="shared" si="29"/>
        <v>0</v>
      </c>
      <c r="Q85" s="277">
        <f t="shared" si="29"/>
        <v>0</v>
      </c>
      <c r="R85" s="279">
        <f t="shared" si="29"/>
        <v>0</v>
      </c>
      <c r="S85" s="282">
        <f t="shared" si="24"/>
        <v>6500</v>
      </c>
      <c r="T85" s="281">
        <f t="shared" si="29"/>
        <v>0</v>
      </c>
      <c r="U85" s="277">
        <f t="shared" si="29"/>
        <v>0</v>
      </c>
      <c r="V85" s="279">
        <f t="shared" si="29"/>
        <v>0</v>
      </c>
      <c r="W85" s="353">
        <f t="shared" si="25"/>
        <v>6500</v>
      </c>
    </row>
    <row r="86" spans="1:29" s="224" customFormat="1" ht="17.25" customHeight="1" x14ac:dyDescent="0.35">
      <c r="A86" s="160"/>
      <c r="B86" s="170"/>
      <c r="C86" s="1328"/>
      <c r="D86" s="784" t="s">
        <v>17</v>
      </c>
      <c r="E86" s="1297"/>
      <c r="F86" s="289"/>
      <c r="G86" s="277"/>
      <c r="H86" s="277"/>
      <c r="I86" s="277">
        <v>0</v>
      </c>
      <c r="J86" s="277"/>
      <c r="K86" s="277"/>
      <c r="L86" s="277"/>
      <c r="M86" s="277">
        <v>0</v>
      </c>
      <c r="N86" s="277">
        <v>0</v>
      </c>
      <c r="O86" s="277"/>
      <c r="P86" s="277">
        <v>0</v>
      </c>
      <c r="Q86" s="277"/>
      <c r="R86" s="279"/>
      <c r="S86" s="282">
        <f t="shared" si="24"/>
        <v>0</v>
      </c>
      <c r="T86" s="281"/>
      <c r="U86" s="277"/>
      <c r="V86" s="279"/>
      <c r="W86" s="353">
        <f t="shared" si="25"/>
        <v>0</v>
      </c>
    </row>
    <row r="87" spans="1:29" s="156" customFormat="1" ht="17.25" customHeight="1" x14ac:dyDescent="0.35">
      <c r="A87" s="158"/>
      <c r="B87" s="171"/>
      <c r="C87" s="1328" t="s">
        <v>522</v>
      </c>
      <c r="D87" s="771" t="s">
        <v>492</v>
      </c>
      <c r="E87" s="1297" t="s">
        <v>267</v>
      </c>
      <c r="F87" s="288">
        <v>3</v>
      </c>
      <c r="G87" s="284">
        <v>7976</v>
      </c>
      <c r="H87" s="284">
        <v>1236</v>
      </c>
      <c r="I87" s="284">
        <v>3000</v>
      </c>
      <c r="J87" s="284"/>
      <c r="K87" s="284"/>
      <c r="L87" s="284"/>
      <c r="M87" s="284"/>
      <c r="N87" s="284"/>
      <c r="O87" s="284"/>
      <c r="P87" s="284"/>
      <c r="Q87" s="284"/>
      <c r="R87" s="319"/>
      <c r="S87" s="282">
        <f t="shared" si="24"/>
        <v>12212</v>
      </c>
      <c r="T87" s="328"/>
      <c r="U87" s="285"/>
      <c r="V87" s="341"/>
      <c r="W87" s="353">
        <f t="shared" si="25"/>
        <v>12212</v>
      </c>
    </row>
    <row r="88" spans="1:29" ht="17.25" customHeight="1" x14ac:dyDescent="0.35">
      <c r="A88" s="160"/>
      <c r="B88" s="172"/>
      <c r="C88" s="1328"/>
      <c r="D88" s="784" t="s">
        <v>297</v>
      </c>
      <c r="E88" s="1297"/>
      <c r="F88" s="289"/>
      <c r="G88" s="277">
        <f t="shared" ref="G88:V88" si="30">G87+G89</f>
        <v>7976</v>
      </c>
      <c r="H88" s="277">
        <f t="shared" si="30"/>
        <v>1236</v>
      </c>
      <c r="I88" s="277">
        <f t="shared" si="30"/>
        <v>3000</v>
      </c>
      <c r="J88" s="277">
        <f t="shared" si="30"/>
        <v>0</v>
      </c>
      <c r="K88" s="277">
        <f t="shared" si="30"/>
        <v>0</v>
      </c>
      <c r="L88" s="277">
        <f t="shared" si="30"/>
        <v>0</v>
      </c>
      <c r="M88" s="277">
        <f t="shared" si="30"/>
        <v>0</v>
      </c>
      <c r="N88" s="277"/>
      <c r="O88" s="277">
        <f t="shared" si="30"/>
        <v>0</v>
      </c>
      <c r="P88" s="277">
        <f t="shared" si="30"/>
        <v>0</v>
      </c>
      <c r="Q88" s="277">
        <f t="shared" si="30"/>
        <v>0</v>
      </c>
      <c r="R88" s="279">
        <f t="shared" si="30"/>
        <v>0</v>
      </c>
      <c r="S88" s="282">
        <f t="shared" si="24"/>
        <v>12212</v>
      </c>
      <c r="T88" s="281">
        <f t="shared" si="30"/>
        <v>0</v>
      </c>
      <c r="U88" s="277">
        <f t="shared" si="30"/>
        <v>0</v>
      </c>
      <c r="V88" s="279">
        <f t="shared" si="30"/>
        <v>0</v>
      </c>
      <c r="W88" s="353">
        <f t="shared" si="25"/>
        <v>12212</v>
      </c>
    </row>
    <row r="89" spans="1:29" s="227" customFormat="1" ht="17.25" customHeight="1" x14ac:dyDescent="0.35">
      <c r="A89" s="160"/>
      <c r="B89" s="170"/>
      <c r="C89" s="1328"/>
      <c r="D89" s="784" t="s">
        <v>17</v>
      </c>
      <c r="E89" s="1297"/>
      <c r="F89" s="289"/>
      <c r="G89" s="277">
        <v>0</v>
      </c>
      <c r="H89" s="277"/>
      <c r="I89" s="277">
        <v>0</v>
      </c>
      <c r="J89" s="277"/>
      <c r="K89" s="277"/>
      <c r="L89" s="277"/>
      <c r="M89" s="277"/>
      <c r="N89" s="277"/>
      <c r="O89" s="277"/>
      <c r="P89" s="277"/>
      <c r="Q89" s="277"/>
      <c r="R89" s="279"/>
      <c r="S89" s="282">
        <f t="shared" si="24"/>
        <v>0</v>
      </c>
      <c r="T89" s="281"/>
      <c r="U89" s="277"/>
      <c r="V89" s="279"/>
      <c r="W89" s="353">
        <f t="shared" si="25"/>
        <v>0</v>
      </c>
    </row>
    <row r="90" spans="1:29" s="156" customFormat="1" ht="17.25" customHeight="1" x14ac:dyDescent="0.35">
      <c r="A90" s="158"/>
      <c r="B90" s="171"/>
      <c r="C90" s="1328" t="s">
        <v>558</v>
      </c>
      <c r="D90" s="771" t="s">
        <v>492</v>
      </c>
      <c r="E90" s="1297" t="s">
        <v>267</v>
      </c>
      <c r="F90" s="288"/>
      <c r="G90" s="284"/>
      <c r="H90" s="284"/>
      <c r="I90" s="284">
        <v>6907</v>
      </c>
      <c r="J90" s="284"/>
      <c r="K90" s="284"/>
      <c r="L90" s="284"/>
      <c r="M90" s="284"/>
      <c r="N90" s="284"/>
      <c r="O90" s="284"/>
      <c r="P90" s="284"/>
      <c r="Q90" s="284"/>
      <c r="R90" s="319"/>
      <c r="S90" s="282">
        <f t="shared" si="24"/>
        <v>6907</v>
      </c>
      <c r="T90" s="328"/>
      <c r="U90" s="285"/>
      <c r="V90" s="341"/>
      <c r="W90" s="353">
        <f t="shared" si="25"/>
        <v>6907</v>
      </c>
    </row>
    <row r="91" spans="1:29" ht="17.25" customHeight="1" x14ac:dyDescent="0.35">
      <c r="A91" s="160"/>
      <c r="B91" s="172"/>
      <c r="C91" s="1328"/>
      <c r="D91" s="784" t="s">
        <v>297</v>
      </c>
      <c r="E91" s="1297"/>
      <c r="F91" s="289"/>
      <c r="G91" s="277">
        <f t="shared" ref="G91:V91" si="31">G90+G92</f>
        <v>0</v>
      </c>
      <c r="H91" s="277">
        <f t="shared" si="31"/>
        <v>0</v>
      </c>
      <c r="I91" s="277">
        <f t="shared" si="31"/>
        <v>6907</v>
      </c>
      <c r="J91" s="277">
        <f t="shared" si="31"/>
        <v>0</v>
      </c>
      <c r="K91" s="277">
        <f t="shared" si="31"/>
        <v>0</v>
      </c>
      <c r="L91" s="277">
        <f t="shared" si="31"/>
        <v>0</v>
      </c>
      <c r="M91" s="277">
        <f t="shared" si="31"/>
        <v>0</v>
      </c>
      <c r="N91" s="277">
        <f t="shared" si="31"/>
        <v>0</v>
      </c>
      <c r="O91" s="277">
        <f t="shared" si="31"/>
        <v>0</v>
      </c>
      <c r="P91" s="277">
        <f t="shared" si="31"/>
        <v>0</v>
      </c>
      <c r="Q91" s="277">
        <f t="shared" si="31"/>
        <v>0</v>
      </c>
      <c r="R91" s="279">
        <f t="shared" si="31"/>
        <v>0</v>
      </c>
      <c r="S91" s="282">
        <f t="shared" si="24"/>
        <v>6907</v>
      </c>
      <c r="T91" s="281">
        <f t="shared" si="31"/>
        <v>0</v>
      </c>
      <c r="U91" s="277">
        <f t="shared" si="31"/>
        <v>0</v>
      </c>
      <c r="V91" s="279">
        <f t="shared" si="31"/>
        <v>0</v>
      </c>
      <c r="W91" s="353">
        <f t="shared" si="25"/>
        <v>6907</v>
      </c>
    </row>
    <row r="92" spans="1:29" ht="17.25" customHeight="1" x14ac:dyDescent="0.35">
      <c r="A92" s="160"/>
      <c r="B92" s="172"/>
      <c r="C92" s="1328"/>
      <c r="D92" s="838" t="s">
        <v>17</v>
      </c>
      <c r="E92" s="1297"/>
      <c r="F92" s="289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9"/>
      <c r="S92" s="282">
        <f t="shared" si="24"/>
        <v>0</v>
      </c>
      <c r="T92" s="329"/>
      <c r="U92" s="287"/>
      <c r="V92" s="342"/>
      <c r="W92" s="353">
        <f t="shared" si="25"/>
        <v>0</v>
      </c>
    </row>
    <row r="93" spans="1:29" s="156" customFormat="1" ht="17.25" hidden="1" customHeight="1" x14ac:dyDescent="0.35">
      <c r="A93" s="158"/>
      <c r="B93" s="169"/>
      <c r="C93" s="1328"/>
      <c r="D93" s="771" t="s">
        <v>492</v>
      </c>
      <c r="E93" s="1297" t="s">
        <v>267</v>
      </c>
      <c r="F93" s="288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319"/>
      <c r="S93" s="282">
        <f t="shared" si="24"/>
        <v>0</v>
      </c>
      <c r="T93" s="328"/>
      <c r="U93" s="285"/>
      <c r="V93" s="341"/>
      <c r="W93" s="353">
        <f t="shared" si="25"/>
        <v>0</v>
      </c>
    </row>
    <row r="94" spans="1:29" ht="17.25" hidden="1" customHeight="1" x14ac:dyDescent="0.35">
      <c r="A94" s="160"/>
      <c r="B94" s="170"/>
      <c r="C94" s="1328"/>
      <c r="D94" s="784" t="s">
        <v>297</v>
      </c>
      <c r="E94" s="1297"/>
      <c r="F94" s="289"/>
      <c r="G94" s="277">
        <f t="shared" ref="G94:V94" si="32">G93+G95</f>
        <v>0</v>
      </c>
      <c r="H94" s="277">
        <f t="shared" si="32"/>
        <v>0</v>
      </c>
      <c r="I94" s="277">
        <f t="shared" si="32"/>
        <v>0</v>
      </c>
      <c r="J94" s="277">
        <f t="shared" si="32"/>
        <v>0</v>
      </c>
      <c r="K94" s="277">
        <f t="shared" si="32"/>
        <v>0</v>
      </c>
      <c r="L94" s="277">
        <f t="shared" si="32"/>
        <v>0</v>
      </c>
      <c r="M94" s="277">
        <f t="shared" si="32"/>
        <v>0</v>
      </c>
      <c r="N94" s="277">
        <f t="shared" si="32"/>
        <v>0</v>
      </c>
      <c r="O94" s="277">
        <f t="shared" si="32"/>
        <v>0</v>
      </c>
      <c r="P94" s="277">
        <f t="shared" si="32"/>
        <v>0</v>
      </c>
      <c r="Q94" s="277">
        <f t="shared" si="32"/>
        <v>0</v>
      </c>
      <c r="R94" s="279">
        <f t="shared" si="32"/>
        <v>0</v>
      </c>
      <c r="S94" s="282">
        <f t="shared" si="24"/>
        <v>0</v>
      </c>
      <c r="T94" s="281">
        <f t="shared" si="32"/>
        <v>0</v>
      </c>
      <c r="U94" s="277">
        <f t="shared" si="32"/>
        <v>0</v>
      </c>
      <c r="V94" s="279">
        <f t="shared" si="32"/>
        <v>0</v>
      </c>
      <c r="W94" s="353">
        <f t="shared" si="25"/>
        <v>0</v>
      </c>
    </row>
    <row r="95" spans="1:29" ht="17.25" hidden="1" customHeight="1" x14ac:dyDescent="0.35">
      <c r="A95" s="160"/>
      <c r="B95" s="170"/>
      <c r="C95" s="1328"/>
      <c r="D95" s="784" t="s">
        <v>17</v>
      </c>
      <c r="E95" s="1297"/>
      <c r="F95" s="289"/>
      <c r="G95" s="277"/>
      <c r="H95" s="277"/>
      <c r="I95" s="277">
        <v>0</v>
      </c>
      <c r="J95" s="277"/>
      <c r="K95" s="277"/>
      <c r="L95" s="277">
        <v>0</v>
      </c>
      <c r="M95" s="277">
        <v>0</v>
      </c>
      <c r="N95" s="277"/>
      <c r="O95" s="277"/>
      <c r="P95" s="277"/>
      <c r="Q95" s="277"/>
      <c r="R95" s="279"/>
      <c r="S95" s="282">
        <f t="shared" si="24"/>
        <v>0</v>
      </c>
      <c r="T95" s="329"/>
      <c r="U95" s="287"/>
      <c r="V95" s="342"/>
      <c r="W95" s="353">
        <f t="shared" si="25"/>
        <v>0</v>
      </c>
    </row>
    <row r="96" spans="1:29" ht="17.25" customHeight="1" x14ac:dyDescent="0.35">
      <c r="A96" s="167"/>
      <c r="B96" s="168"/>
      <c r="C96" s="1328" t="s">
        <v>309</v>
      </c>
      <c r="D96" s="771" t="s">
        <v>492</v>
      </c>
      <c r="E96" s="1347" t="s">
        <v>267</v>
      </c>
      <c r="F96" s="289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9"/>
      <c r="S96" s="282">
        <f t="shared" si="24"/>
        <v>0</v>
      </c>
      <c r="T96" s="333"/>
      <c r="U96" s="299"/>
      <c r="V96" s="346"/>
      <c r="W96" s="353">
        <f t="shared" si="25"/>
        <v>0</v>
      </c>
    </row>
    <row r="97" spans="1:23" ht="17.25" customHeight="1" x14ac:dyDescent="0.35">
      <c r="A97" s="167"/>
      <c r="B97" s="168"/>
      <c r="C97" s="1328"/>
      <c r="D97" s="784" t="s">
        <v>297</v>
      </c>
      <c r="E97" s="1347"/>
      <c r="F97" s="289"/>
      <c r="G97" s="277">
        <f t="shared" ref="G97:V97" si="33">G96+G98</f>
        <v>0</v>
      </c>
      <c r="H97" s="277">
        <f t="shared" si="33"/>
        <v>0</v>
      </c>
      <c r="I97" s="277">
        <f t="shared" si="33"/>
        <v>0</v>
      </c>
      <c r="J97" s="277">
        <f t="shared" si="33"/>
        <v>0</v>
      </c>
      <c r="K97" s="277">
        <f t="shared" si="33"/>
        <v>0</v>
      </c>
      <c r="L97" s="277">
        <f t="shared" si="33"/>
        <v>0</v>
      </c>
      <c r="M97" s="277">
        <f t="shared" si="33"/>
        <v>0</v>
      </c>
      <c r="N97" s="277">
        <f t="shared" si="33"/>
        <v>0</v>
      </c>
      <c r="O97" s="277">
        <f t="shared" si="33"/>
        <v>0</v>
      </c>
      <c r="P97" s="277">
        <f t="shared" si="33"/>
        <v>0</v>
      </c>
      <c r="Q97" s="277">
        <f t="shared" si="33"/>
        <v>0</v>
      </c>
      <c r="R97" s="279">
        <f t="shared" si="33"/>
        <v>0</v>
      </c>
      <c r="S97" s="282">
        <f t="shared" si="24"/>
        <v>0</v>
      </c>
      <c r="T97" s="281">
        <f t="shared" si="33"/>
        <v>0</v>
      </c>
      <c r="U97" s="277">
        <f t="shared" si="33"/>
        <v>0</v>
      </c>
      <c r="V97" s="279">
        <f t="shared" si="33"/>
        <v>0</v>
      </c>
      <c r="W97" s="353">
        <f t="shared" si="25"/>
        <v>0</v>
      </c>
    </row>
    <row r="98" spans="1:23" ht="17.25" customHeight="1" x14ac:dyDescent="0.35">
      <c r="A98" s="167"/>
      <c r="B98" s="168"/>
      <c r="C98" s="1328"/>
      <c r="D98" s="784" t="s">
        <v>17</v>
      </c>
      <c r="E98" s="1347"/>
      <c r="F98" s="289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9"/>
      <c r="S98" s="282">
        <f t="shared" si="24"/>
        <v>0</v>
      </c>
      <c r="T98" s="333"/>
      <c r="U98" s="299"/>
      <c r="V98" s="346"/>
      <c r="W98" s="353">
        <f t="shared" si="25"/>
        <v>0</v>
      </c>
    </row>
    <row r="99" spans="1:23" s="156" customFormat="1" ht="16.5" customHeight="1" x14ac:dyDescent="0.35">
      <c r="A99" s="158"/>
      <c r="B99" s="161"/>
      <c r="C99" s="1328" t="s">
        <v>461</v>
      </c>
      <c r="D99" s="771" t="s">
        <v>492</v>
      </c>
      <c r="E99" s="1297" t="s">
        <v>267</v>
      </c>
      <c r="F99" s="288"/>
      <c r="G99" s="284"/>
      <c r="H99" s="284"/>
      <c r="I99" s="284"/>
      <c r="J99" s="284"/>
      <c r="K99" s="284"/>
      <c r="L99" s="284">
        <v>55755</v>
      </c>
      <c r="M99" s="284"/>
      <c r="N99" s="284"/>
      <c r="O99" s="284"/>
      <c r="P99" s="284"/>
      <c r="Q99" s="284"/>
      <c r="R99" s="319"/>
      <c r="S99" s="282">
        <f t="shared" si="24"/>
        <v>55755</v>
      </c>
      <c r="T99" s="328"/>
      <c r="U99" s="285"/>
      <c r="V99" s="341"/>
      <c r="W99" s="353">
        <f t="shared" si="25"/>
        <v>55755</v>
      </c>
    </row>
    <row r="100" spans="1:23" ht="17.25" customHeight="1" x14ac:dyDescent="0.35">
      <c r="A100" s="160"/>
      <c r="B100" s="162"/>
      <c r="C100" s="1328"/>
      <c r="D100" s="784" t="s">
        <v>297</v>
      </c>
      <c r="E100" s="1297"/>
      <c r="F100" s="289"/>
      <c r="G100" s="277">
        <f t="shared" ref="G100:V100" si="34">G99+G101</f>
        <v>0</v>
      </c>
      <c r="H100" s="277">
        <f t="shared" si="34"/>
        <v>0</v>
      </c>
      <c r="I100" s="277">
        <f t="shared" si="34"/>
        <v>0</v>
      </c>
      <c r="J100" s="277">
        <f t="shared" si="34"/>
        <v>0</v>
      </c>
      <c r="K100" s="277">
        <f t="shared" si="34"/>
        <v>0</v>
      </c>
      <c r="L100" s="277">
        <f t="shared" si="34"/>
        <v>55755</v>
      </c>
      <c r="M100" s="277">
        <f t="shared" si="34"/>
        <v>0</v>
      </c>
      <c r="N100" s="277">
        <f t="shared" si="34"/>
        <v>0</v>
      </c>
      <c r="O100" s="277">
        <f t="shared" si="34"/>
        <v>0</v>
      </c>
      <c r="P100" s="277">
        <f t="shared" si="34"/>
        <v>0</v>
      </c>
      <c r="Q100" s="277">
        <f t="shared" si="34"/>
        <v>0</v>
      </c>
      <c r="R100" s="279">
        <f t="shared" si="34"/>
        <v>0</v>
      </c>
      <c r="S100" s="282">
        <f t="shared" si="24"/>
        <v>55755</v>
      </c>
      <c r="T100" s="281">
        <f t="shared" si="34"/>
        <v>0</v>
      </c>
      <c r="U100" s="277">
        <f t="shared" si="34"/>
        <v>0</v>
      </c>
      <c r="V100" s="279">
        <f t="shared" si="34"/>
        <v>0</v>
      </c>
      <c r="W100" s="353">
        <f t="shared" si="25"/>
        <v>55755</v>
      </c>
    </row>
    <row r="101" spans="1:23" s="224" customFormat="1" ht="17.25" customHeight="1" x14ac:dyDescent="0.4">
      <c r="A101" s="223"/>
      <c r="B101" s="399"/>
      <c r="C101" s="1328"/>
      <c r="D101" s="784" t="s">
        <v>17</v>
      </c>
      <c r="E101" s="1297"/>
      <c r="F101" s="297"/>
      <c r="G101" s="296"/>
      <c r="H101" s="296"/>
      <c r="I101" s="296">
        <v>0</v>
      </c>
      <c r="J101" s="296"/>
      <c r="K101" s="296"/>
      <c r="L101" s="296">
        <v>0</v>
      </c>
      <c r="M101" s="296">
        <v>0</v>
      </c>
      <c r="N101" s="296"/>
      <c r="O101" s="296"/>
      <c r="P101" s="296"/>
      <c r="Q101" s="296"/>
      <c r="R101" s="321"/>
      <c r="S101" s="282">
        <f t="shared" si="24"/>
        <v>0</v>
      </c>
      <c r="T101" s="332"/>
      <c r="U101" s="298"/>
      <c r="V101" s="345"/>
      <c r="W101" s="353">
        <f t="shared" si="25"/>
        <v>0</v>
      </c>
    </row>
    <row r="102" spans="1:23" s="175" customFormat="1" ht="17.25" hidden="1" customHeight="1" x14ac:dyDescent="0.35">
      <c r="A102" s="173"/>
      <c r="B102" s="174"/>
      <c r="C102" s="1328"/>
      <c r="D102" s="771" t="s">
        <v>520</v>
      </c>
      <c r="E102" s="1344" t="s">
        <v>267</v>
      </c>
      <c r="F102" s="288">
        <v>0</v>
      </c>
      <c r="G102" s="284"/>
      <c r="H102" s="284"/>
      <c r="I102" s="284"/>
      <c r="J102" s="300"/>
      <c r="K102" s="300"/>
      <c r="L102" s="300"/>
      <c r="M102" s="284"/>
      <c r="N102" s="300"/>
      <c r="O102" s="300"/>
      <c r="P102" s="300"/>
      <c r="Q102" s="300"/>
      <c r="R102" s="322"/>
      <c r="S102" s="282">
        <f t="shared" si="24"/>
        <v>0</v>
      </c>
      <c r="T102" s="334"/>
      <c r="U102" s="301"/>
      <c r="V102" s="347"/>
      <c r="W102" s="353">
        <f t="shared" si="25"/>
        <v>0</v>
      </c>
    </row>
    <row r="103" spans="1:23" ht="17.25" hidden="1" customHeight="1" x14ac:dyDescent="0.35">
      <c r="A103" s="160"/>
      <c r="B103" s="162"/>
      <c r="C103" s="1328"/>
      <c r="D103" s="784" t="s">
        <v>297</v>
      </c>
      <c r="E103" s="1344"/>
      <c r="F103" s="289"/>
      <c r="G103" s="277">
        <f t="shared" ref="G103:V103" si="35">G102+G104</f>
        <v>0</v>
      </c>
      <c r="H103" s="277">
        <f t="shared" si="35"/>
        <v>0</v>
      </c>
      <c r="I103" s="277">
        <f t="shared" si="35"/>
        <v>0</v>
      </c>
      <c r="J103" s="277">
        <f t="shared" si="35"/>
        <v>0</v>
      </c>
      <c r="K103" s="277">
        <f t="shared" si="35"/>
        <v>0</v>
      </c>
      <c r="L103" s="277">
        <f t="shared" si="35"/>
        <v>0</v>
      </c>
      <c r="M103" s="277">
        <f t="shared" si="35"/>
        <v>0</v>
      </c>
      <c r="N103" s="277">
        <f t="shared" si="35"/>
        <v>0</v>
      </c>
      <c r="O103" s="277">
        <f t="shared" si="35"/>
        <v>0</v>
      </c>
      <c r="P103" s="277">
        <f t="shared" si="35"/>
        <v>0</v>
      </c>
      <c r="Q103" s="277">
        <f t="shared" si="35"/>
        <v>0</v>
      </c>
      <c r="R103" s="279">
        <f t="shared" si="35"/>
        <v>0</v>
      </c>
      <c r="S103" s="282">
        <f t="shared" si="24"/>
        <v>0</v>
      </c>
      <c r="T103" s="281">
        <f t="shared" si="35"/>
        <v>0</v>
      </c>
      <c r="U103" s="277">
        <f t="shared" si="35"/>
        <v>0</v>
      </c>
      <c r="V103" s="279">
        <f t="shared" si="35"/>
        <v>0</v>
      </c>
      <c r="W103" s="353">
        <f t="shared" si="25"/>
        <v>0</v>
      </c>
    </row>
    <row r="104" spans="1:23" s="224" customFormat="1" ht="17.25" hidden="1" customHeight="1" x14ac:dyDescent="0.4">
      <c r="A104" s="223"/>
      <c r="B104" s="399"/>
      <c r="C104" s="1328"/>
      <c r="D104" s="784" t="s">
        <v>17</v>
      </c>
      <c r="E104" s="1344"/>
      <c r="F104" s="297"/>
      <c r="G104" s="296">
        <v>0</v>
      </c>
      <c r="H104" s="296">
        <v>0</v>
      </c>
      <c r="I104" s="296"/>
      <c r="J104" s="296"/>
      <c r="K104" s="296"/>
      <c r="L104" s="296"/>
      <c r="M104" s="296">
        <v>0</v>
      </c>
      <c r="N104" s="296"/>
      <c r="O104" s="296"/>
      <c r="P104" s="296"/>
      <c r="Q104" s="296"/>
      <c r="R104" s="321"/>
      <c r="S104" s="282">
        <f t="shared" si="24"/>
        <v>0</v>
      </c>
      <c r="T104" s="332"/>
      <c r="U104" s="298"/>
      <c r="V104" s="345"/>
      <c r="W104" s="353">
        <f t="shared" si="25"/>
        <v>0</v>
      </c>
    </row>
    <row r="105" spans="1:23" s="156" customFormat="1" ht="17.25" hidden="1" customHeight="1" x14ac:dyDescent="0.35">
      <c r="A105" s="158"/>
      <c r="B105" s="169"/>
      <c r="C105" s="1342" t="s">
        <v>496</v>
      </c>
      <c r="D105" s="771" t="s">
        <v>492</v>
      </c>
      <c r="E105" s="1297" t="s">
        <v>327</v>
      </c>
      <c r="F105" s="288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319"/>
      <c r="S105" s="282">
        <f t="shared" si="24"/>
        <v>0</v>
      </c>
      <c r="T105" s="328"/>
      <c r="U105" s="285"/>
      <c r="V105" s="341"/>
      <c r="W105" s="353">
        <f t="shared" si="25"/>
        <v>0</v>
      </c>
    </row>
    <row r="106" spans="1:23" ht="17.25" hidden="1" customHeight="1" x14ac:dyDescent="0.35">
      <c r="A106" s="160"/>
      <c r="B106" s="170"/>
      <c r="C106" s="1342"/>
      <c r="D106" s="784" t="s">
        <v>297</v>
      </c>
      <c r="E106" s="1297"/>
      <c r="F106" s="289"/>
      <c r="G106" s="277">
        <f t="shared" ref="G106:V106" si="36">G105+G107</f>
        <v>0</v>
      </c>
      <c r="H106" s="277">
        <f t="shared" si="36"/>
        <v>0</v>
      </c>
      <c r="I106" s="277">
        <f t="shared" si="36"/>
        <v>0</v>
      </c>
      <c r="J106" s="277">
        <f t="shared" si="36"/>
        <v>0</v>
      </c>
      <c r="K106" s="277">
        <f t="shared" si="36"/>
        <v>0</v>
      </c>
      <c r="L106" s="277">
        <f t="shared" si="36"/>
        <v>0</v>
      </c>
      <c r="M106" s="277">
        <f t="shared" si="36"/>
        <v>0</v>
      </c>
      <c r="N106" s="277">
        <f t="shared" si="36"/>
        <v>0</v>
      </c>
      <c r="O106" s="277">
        <f t="shared" si="36"/>
        <v>0</v>
      </c>
      <c r="P106" s="277">
        <f t="shared" si="36"/>
        <v>0</v>
      </c>
      <c r="Q106" s="277">
        <f t="shared" si="36"/>
        <v>0</v>
      </c>
      <c r="R106" s="279">
        <f t="shared" si="36"/>
        <v>0</v>
      </c>
      <c r="S106" s="282">
        <f t="shared" si="24"/>
        <v>0</v>
      </c>
      <c r="T106" s="281">
        <f t="shared" si="36"/>
        <v>0</v>
      </c>
      <c r="U106" s="277">
        <f t="shared" si="36"/>
        <v>0</v>
      </c>
      <c r="V106" s="279">
        <f t="shared" si="36"/>
        <v>0</v>
      </c>
      <c r="W106" s="353">
        <f t="shared" si="25"/>
        <v>0</v>
      </c>
    </row>
    <row r="107" spans="1:23" ht="17.25" hidden="1" customHeight="1" x14ac:dyDescent="0.4">
      <c r="A107" s="160"/>
      <c r="B107" s="170"/>
      <c r="C107" s="1342"/>
      <c r="D107" s="784" t="s">
        <v>17</v>
      </c>
      <c r="E107" s="1297"/>
      <c r="F107" s="297"/>
      <c r="G107" s="296"/>
      <c r="H107" s="296"/>
      <c r="I107" s="296">
        <v>0</v>
      </c>
      <c r="J107" s="296"/>
      <c r="K107" s="296"/>
      <c r="L107" s="296"/>
      <c r="M107" s="296"/>
      <c r="N107" s="296"/>
      <c r="O107" s="296"/>
      <c r="P107" s="296"/>
      <c r="Q107" s="296"/>
      <c r="R107" s="321"/>
      <c r="S107" s="282">
        <f t="shared" si="24"/>
        <v>0</v>
      </c>
      <c r="T107" s="332"/>
      <c r="U107" s="298"/>
      <c r="V107" s="345"/>
      <c r="W107" s="353">
        <f t="shared" si="25"/>
        <v>0</v>
      </c>
    </row>
    <row r="108" spans="1:23" s="156" customFormat="1" ht="17.25" customHeight="1" x14ac:dyDescent="0.35">
      <c r="A108" s="158"/>
      <c r="B108" s="159"/>
      <c r="C108" s="1328" t="s">
        <v>332</v>
      </c>
      <c r="D108" s="771" t="s">
        <v>492</v>
      </c>
      <c r="E108" s="1297" t="s">
        <v>267</v>
      </c>
      <c r="F108" s="288"/>
      <c r="G108" s="284"/>
      <c r="H108" s="284"/>
      <c r="I108" s="284"/>
      <c r="J108" s="284"/>
      <c r="K108" s="284"/>
      <c r="L108" s="284">
        <v>75</v>
      </c>
      <c r="M108" s="284"/>
      <c r="N108" s="284"/>
      <c r="O108" s="284"/>
      <c r="P108" s="284"/>
      <c r="Q108" s="284"/>
      <c r="R108" s="319"/>
      <c r="S108" s="282">
        <f t="shared" si="24"/>
        <v>75</v>
      </c>
      <c r="T108" s="328"/>
      <c r="U108" s="285"/>
      <c r="V108" s="341"/>
      <c r="W108" s="353">
        <f t="shared" si="25"/>
        <v>75</v>
      </c>
    </row>
    <row r="109" spans="1:23" ht="17.25" customHeight="1" x14ac:dyDescent="0.35">
      <c r="A109" s="160"/>
      <c r="B109" s="1102"/>
      <c r="C109" s="1328"/>
      <c r="D109" s="784" t="s">
        <v>297</v>
      </c>
      <c r="E109" s="1297"/>
      <c r="F109" s="289"/>
      <c r="G109" s="277">
        <f t="shared" ref="G109:R109" si="37">G108+G110</f>
        <v>0</v>
      </c>
      <c r="H109" s="277">
        <f t="shared" si="37"/>
        <v>0</v>
      </c>
      <c r="I109" s="277">
        <f t="shared" si="37"/>
        <v>0</v>
      </c>
      <c r="J109" s="277">
        <f t="shared" si="37"/>
        <v>0</v>
      </c>
      <c r="K109" s="277">
        <f t="shared" si="37"/>
        <v>0</v>
      </c>
      <c r="L109" s="277">
        <f t="shared" si="37"/>
        <v>75</v>
      </c>
      <c r="M109" s="277">
        <f t="shared" si="37"/>
        <v>0</v>
      </c>
      <c r="N109" s="277">
        <f t="shared" si="37"/>
        <v>0</v>
      </c>
      <c r="O109" s="277">
        <f t="shared" si="37"/>
        <v>0</v>
      </c>
      <c r="P109" s="277">
        <f t="shared" si="37"/>
        <v>0</v>
      </c>
      <c r="Q109" s="277">
        <f t="shared" si="37"/>
        <v>0</v>
      </c>
      <c r="R109" s="279">
        <f t="shared" si="37"/>
        <v>0</v>
      </c>
      <c r="S109" s="282">
        <f t="shared" si="24"/>
        <v>75</v>
      </c>
      <c r="T109" s="281">
        <f>T108+T110</f>
        <v>0</v>
      </c>
      <c r="U109" s="277">
        <f>U108+U110</f>
        <v>0</v>
      </c>
      <c r="V109" s="279">
        <f>V108+V110</f>
        <v>0</v>
      </c>
      <c r="W109" s="353">
        <f t="shared" si="25"/>
        <v>75</v>
      </c>
    </row>
    <row r="110" spans="1:23" s="227" customFormat="1" ht="17.25" customHeight="1" x14ac:dyDescent="0.4">
      <c r="A110" s="228"/>
      <c r="B110" s="400"/>
      <c r="C110" s="1328"/>
      <c r="D110" s="784" t="s">
        <v>17</v>
      </c>
      <c r="E110" s="1297"/>
      <c r="F110" s="392"/>
      <c r="G110" s="275"/>
      <c r="H110" s="275"/>
      <c r="I110" s="275"/>
      <c r="J110" s="275"/>
      <c r="K110" s="275">
        <v>0</v>
      </c>
      <c r="L110" s="275"/>
      <c r="M110" s="275"/>
      <c r="N110" s="275"/>
      <c r="O110" s="275">
        <v>0</v>
      </c>
      <c r="P110" s="275"/>
      <c r="Q110" s="275"/>
      <c r="R110" s="278"/>
      <c r="S110" s="282">
        <f t="shared" si="24"/>
        <v>0</v>
      </c>
      <c r="T110" s="280"/>
      <c r="U110" s="276"/>
      <c r="V110" s="393"/>
      <c r="W110" s="353">
        <f t="shared" si="25"/>
        <v>0</v>
      </c>
    </row>
    <row r="111" spans="1:23" s="156" customFormat="1" ht="17.25" customHeight="1" x14ac:dyDescent="0.35">
      <c r="A111" s="158"/>
      <c r="B111" s="159"/>
      <c r="C111" s="1328" t="s">
        <v>330</v>
      </c>
      <c r="D111" s="771" t="s">
        <v>520</v>
      </c>
      <c r="E111" s="1297" t="s">
        <v>267</v>
      </c>
      <c r="F111" s="288">
        <v>51</v>
      </c>
      <c r="G111" s="284">
        <v>131206</v>
      </c>
      <c r="H111" s="284">
        <v>20465</v>
      </c>
      <c r="I111" s="284">
        <v>53922</v>
      </c>
      <c r="J111" s="284"/>
      <c r="K111" s="284"/>
      <c r="L111" s="284"/>
      <c r="M111" s="284">
        <v>8953</v>
      </c>
      <c r="N111" s="284">
        <v>15144</v>
      </c>
      <c r="O111" s="284"/>
      <c r="P111" s="284"/>
      <c r="Q111" s="284"/>
      <c r="R111" s="319"/>
      <c r="S111" s="282">
        <f t="shared" si="24"/>
        <v>229690</v>
      </c>
      <c r="T111" s="328"/>
      <c r="U111" s="285"/>
      <c r="V111" s="341"/>
      <c r="W111" s="353">
        <f t="shared" si="25"/>
        <v>229690</v>
      </c>
    </row>
    <row r="112" spans="1:23" ht="17.25" customHeight="1" x14ac:dyDescent="0.35">
      <c r="A112" s="160"/>
      <c r="B112" s="1102"/>
      <c r="C112" s="1328"/>
      <c r="D112" s="784" t="s">
        <v>297</v>
      </c>
      <c r="E112" s="1297"/>
      <c r="F112" s="289"/>
      <c r="G112" s="277">
        <f>G111+G113</f>
        <v>131206</v>
      </c>
      <c r="H112" s="277">
        <f t="shared" ref="H112:I112" si="38">H111+H113</f>
        <v>20465</v>
      </c>
      <c r="I112" s="277">
        <f t="shared" si="38"/>
        <v>53922</v>
      </c>
      <c r="J112" s="277">
        <f>J111+J113</f>
        <v>0</v>
      </c>
      <c r="K112" s="277">
        <f t="shared" ref="K112:L112" si="39">K111+K113</f>
        <v>0</v>
      </c>
      <c r="L112" s="277">
        <f t="shared" si="39"/>
        <v>0</v>
      </c>
      <c r="M112" s="277">
        <f t="shared" ref="M112" si="40">M111+M113</f>
        <v>8953</v>
      </c>
      <c r="N112" s="277">
        <f t="shared" ref="N112:O112" si="41">N111+N113</f>
        <v>15144</v>
      </c>
      <c r="O112" s="277">
        <f t="shared" si="41"/>
        <v>0</v>
      </c>
      <c r="P112" s="277">
        <f t="shared" ref="P112:Q112" si="42">P111+P113</f>
        <v>0</v>
      </c>
      <c r="Q112" s="277">
        <f t="shared" si="42"/>
        <v>0</v>
      </c>
      <c r="R112" s="277">
        <f t="shared" ref="R112" si="43">R111+R113</f>
        <v>0</v>
      </c>
      <c r="S112" s="282">
        <f t="shared" si="24"/>
        <v>229690</v>
      </c>
      <c r="T112" s="329"/>
      <c r="U112" s="287"/>
      <c r="V112" s="342"/>
      <c r="W112" s="353">
        <f t="shared" si="25"/>
        <v>229690</v>
      </c>
    </row>
    <row r="113" spans="1:23" s="227" customFormat="1" ht="18" customHeight="1" x14ac:dyDescent="0.4">
      <c r="A113" s="228"/>
      <c r="B113" s="400"/>
      <c r="C113" s="1328"/>
      <c r="D113" s="838" t="s">
        <v>17</v>
      </c>
      <c r="E113" s="1297"/>
      <c r="F113" s="392"/>
      <c r="G113" s="275"/>
      <c r="H113" s="275"/>
      <c r="I113" s="275"/>
      <c r="J113" s="275"/>
      <c r="K113" s="275">
        <v>0</v>
      </c>
      <c r="L113" s="275"/>
      <c r="M113" s="275"/>
      <c r="N113" s="275"/>
      <c r="O113" s="275"/>
      <c r="P113" s="275"/>
      <c r="Q113" s="275"/>
      <c r="R113" s="278"/>
      <c r="S113" s="920">
        <f t="shared" si="24"/>
        <v>0</v>
      </c>
      <c r="T113" s="280"/>
      <c r="U113" s="276"/>
      <c r="V113" s="393"/>
      <c r="W113" s="921">
        <f t="shared" si="25"/>
        <v>0</v>
      </c>
    </row>
    <row r="114" spans="1:23" s="164" customFormat="1" ht="17.25" hidden="1" customHeight="1" x14ac:dyDescent="0.35">
      <c r="A114" s="163"/>
      <c r="B114" s="176"/>
      <c r="C114" s="1328"/>
      <c r="D114" s="771" t="s">
        <v>520</v>
      </c>
      <c r="E114" s="1297" t="s">
        <v>327</v>
      </c>
      <c r="F114" s="290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320"/>
      <c r="S114" s="282">
        <f t="shared" si="24"/>
        <v>0</v>
      </c>
      <c r="T114" s="330"/>
      <c r="U114" s="292"/>
      <c r="V114" s="343"/>
      <c r="W114" s="353">
        <f t="shared" si="25"/>
        <v>0</v>
      </c>
    </row>
    <row r="115" spans="1:23" s="164" customFormat="1" ht="17.25" hidden="1" customHeight="1" x14ac:dyDescent="0.35">
      <c r="A115" s="163"/>
      <c r="B115" s="176"/>
      <c r="C115" s="1328"/>
      <c r="D115" s="784" t="s">
        <v>297</v>
      </c>
      <c r="E115" s="1297"/>
      <c r="F115" s="290"/>
      <c r="G115" s="277">
        <f>G114+G116</f>
        <v>0</v>
      </c>
      <c r="H115" s="277">
        <f t="shared" ref="H115:T115" si="44">H114+H116</f>
        <v>0</v>
      </c>
      <c r="I115" s="277">
        <f t="shared" si="44"/>
        <v>0</v>
      </c>
      <c r="J115" s="277">
        <f t="shared" si="44"/>
        <v>0</v>
      </c>
      <c r="K115" s="277">
        <f t="shared" si="44"/>
        <v>0</v>
      </c>
      <c r="L115" s="277">
        <f t="shared" si="44"/>
        <v>0</v>
      </c>
      <c r="M115" s="277">
        <f t="shared" si="44"/>
        <v>0</v>
      </c>
      <c r="N115" s="277">
        <f t="shared" si="44"/>
        <v>0</v>
      </c>
      <c r="O115" s="277">
        <f t="shared" si="44"/>
        <v>0</v>
      </c>
      <c r="P115" s="277">
        <f t="shared" si="44"/>
        <v>0</v>
      </c>
      <c r="Q115" s="277">
        <f t="shared" si="44"/>
        <v>0</v>
      </c>
      <c r="R115" s="277">
        <f t="shared" si="44"/>
        <v>0</v>
      </c>
      <c r="S115" s="282">
        <f t="shared" si="24"/>
        <v>0</v>
      </c>
      <c r="T115" s="277">
        <f t="shared" si="44"/>
        <v>0</v>
      </c>
      <c r="U115" s="277">
        <f t="shared" ref="U115" si="45">U114+U116</f>
        <v>0</v>
      </c>
      <c r="V115" s="277">
        <f t="shared" ref="V115" si="46">V114+V116</f>
        <v>0</v>
      </c>
      <c r="W115" s="353">
        <f t="shared" si="25"/>
        <v>0</v>
      </c>
    </row>
    <row r="116" spans="1:23" s="227" customFormat="1" ht="17.25" hidden="1" customHeight="1" x14ac:dyDescent="0.4">
      <c r="A116" s="228"/>
      <c r="B116" s="400"/>
      <c r="C116" s="1328"/>
      <c r="D116" s="838" t="s">
        <v>17</v>
      </c>
      <c r="E116" s="1297"/>
      <c r="F116" s="392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8"/>
      <c r="S116" s="282">
        <f t="shared" si="24"/>
        <v>0</v>
      </c>
      <c r="T116" s="280"/>
      <c r="U116" s="276"/>
      <c r="V116" s="393"/>
      <c r="W116" s="353">
        <f t="shared" si="25"/>
        <v>0</v>
      </c>
    </row>
    <row r="117" spans="1:23" s="156" customFormat="1" ht="17.25" customHeight="1" x14ac:dyDescent="0.35">
      <c r="A117" s="158"/>
      <c r="B117" s="159"/>
      <c r="C117" s="1345" t="s">
        <v>326</v>
      </c>
      <c r="D117" s="771" t="s">
        <v>520</v>
      </c>
      <c r="E117" s="1297" t="s">
        <v>267</v>
      </c>
      <c r="F117" s="288"/>
      <c r="G117" s="284"/>
      <c r="H117" s="284"/>
      <c r="I117" s="284">
        <v>18000</v>
      </c>
      <c r="J117" s="284"/>
      <c r="K117" s="284"/>
      <c r="L117" s="284"/>
      <c r="M117" s="284"/>
      <c r="N117" s="284"/>
      <c r="O117" s="284"/>
      <c r="P117" s="284"/>
      <c r="Q117" s="284"/>
      <c r="R117" s="319"/>
      <c r="S117" s="282">
        <f t="shared" si="24"/>
        <v>18000</v>
      </c>
      <c r="T117" s="328"/>
      <c r="U117" s="285"/>
      <c r="V117" s="341"/>
      <c r="W117" s="353">
        <f t="shared" si="25"/>
        <v>18000</v>
      </c>
    </row>
    <row r="118" spans="1:23" ht="17.25" customHeight="1" x14ac:dyDescent="0.35">
      <c r="A118" s="160"/>
      <c r="B118" s="1102"/>
      <c r="C118" s="1345"/>
      <c r="D118" s="784" t="s">
        <v>297</v>
      </c>
      <c r="E118" s="1297"/>
      <c r="F118" s="289"/>
      <c r="G118" s="277">
        <f t="shared" ref="G118:V118" si="47">G117+G119</f>
        <v>0</v>
      </c>
      <c r="H118" s="277">
        <f t="shared" si="47"/>
        <v>0</v>
      </c>
      <c r="I118" s="277">
        <f t="shared" si="47"/>
        <v>18000</v>
      </c>
      <c r="J118" s="277">
        <f t="shared" si="47"/>
        <v>0</v>
      </c>
      <c r="K118" s="277">
        <f t="shared" si="47"/>
        <v>0</v>
      </c>
      <c r="L118" s="277">
        <f t="shared" si="47"/>
        <v>0</v>
      </c>
      <c r="M118" s="277">
        <f t="shared" si="47"/>
        <v>0</v>
      </c>
      <c r="N118" s="277">
        <f t="shared" si="47"/>
        <v>0</v>
      </c>
      <c r="O118" s="277">
        <f t="shared" si="47"/>
        <v>0</v>
      </c>
      <c r="P118" s="277">
        <f t="shared" si="47"/>
        <v>0</v>
      </c>
      <c r="Q118" s="277">
        <f t="shared" si="47"/>
        <v>0</v>
      </c>
      <c r="R118" s="279">
        <f t="shared" si="47"/>
        <v>0</v>
      </c>
      <c r="S118" s="282">
        <f t="shared" si="24"/>
        <v>18000</v>
      </c>
      <c r="T118" s="281">
        <f t="shared" si="47"/>
        <v>0</v>
      </c>
      <c r="U118" s="277">
        <f t="shared" si="47"/>
        <v>0</v>
      </c>
      <c r="V118" s="279">
        <f t="shared" si="47"/>
        <v>0</v>
      </c>
      <c r="W118" s="353">
        <f t="shared" si="25"/>
        <v>18000</v>
      </c>
    </row>
    <row r="119" spans="1:23" ht="17.25" customHeight="1" x14ac:dyDescent="0.35">
      <c r="A119" s="160"/>
      <c r="B119" s="1102"/>
      <c r="C119" s="1345"/>
      <c r="D119" s="784" t="s">
        <v>17</v>
      </c>
      <c r="E119" s="1297"/>
      <c r="F119" s="289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9"/>
      <c r="S119" s="282">
        <f t="shared" si="24"/>
        <v>0</v>
      </c>
      <c r="T119" s="329"/>
      <c r="U119" s="287"/>
      <c r="V119" s="342"/>
      <c r="W119" s="353">
        <f t="shared" si="25"/>
        <v>0</v>
      </c>
    </row>
    <row r="120" spans="1:23" s="156" customFormat="1" ht="17.25" customHeight="1" x14ac:dyDescent="0.35">
      <c r="A120" s="158"/>
      <c r="B120" s="159"/>
      <c r="C120" s="1345" t="s">
        <v>325</v>
      </c>
      <c r="D120" s="771" t="s">
        <v>492</v>
      </c>
      <c r="E120" s="1297" t="s">
        <v>267</v>
      </c>
      <c r="F120" s="288"/>
      <c r="G120" s="284"/>
      <c r="H120" s="284"/>
      <c r="I120" s="284">
        <v>3000</v>
      </c>
      <c r="J120" s="284"/>
      <c r="K120" s="284"/>
      <c r="L120" s="284"/>
      <c r="M120" s="284"/>
      <c r="N120" s="284"/>
      <c r="O120" s="284"/>
      <c r="P120" s="284"/>
      <c r="Q120" s="284"/>
      <c r="R120" s="319"/>
      <c r="S120" s="282">
        <f t="shared" si="24"/>
        <v>3000</v>
      </c>
      <c r="T120" s="328"/>
      <c r="U120" s="285"/>
      <c r="V120" s="341"/>
      <c r="W120" s="353">
        <f t="shared" si="25"/>
        <v>3000</v>
      </c>
    </row>
    <row r="121" spans="1:23" ht="17.25" customHeight="1" x14ac:dyDescent="0.35">
      <c r="A121" s="160"/>
      <c r="B121" s="1102"/>
      <c r="C121" s="1345"/>
      <c r="D121" s="784" t="s">
        <v>297</v>
      </c>
      <c r="E121" s="1297"/>
      <c r="F121" s="289"/>
      <c r="G121" s="277">
        <f t="shared" ref="G121:V121" si="48">G120+G122</f>
        <v>0</v>
      </c>
      <c r="H121" s="277">
        <f t="shared" si="48"/>
        <v>0</v>
      </c>
      <c r="I121" s="277">
        <f t="shared" si="48"/>
        <v>3000</v>
      </c>
      <c r="J121" s="277">
        <f t="shared" si="48"/>
        <v>0</v>
      </c>
      <c r="K121" s="277">
        <f t="shared" si="48"/>
        <v>0</v>
      </c>
      <c r="L121" s="277">
        <f t="shared" si="48"/>
        <v>0</v>
      </c>
      <c r="M121" s="277">
        <f t="shared" si="48"/>
        <v>0</v>
      </c>
      <c r="N121" s="277">
        <f t="shared" si="48"/>
        <v>0</v>
      </c>
      <c r="O121" s="277">
        <f t="shared" si="48"/>
        <v>0</v>
      </c>
      <c r="P121" s="277">
        <f t="shared" si="48"/>
        <v>0</v>
      </c>
      <c r="Q121" s="277">
        <f t="shared" si="48"/>
        <v>0</v>
      </c>
      <c r="R121" s="279">
        <f t="shared" si="48"/>
        <v>0</v>
      </c>
      <c r="S121" s="282">
        <f t="shared" si="24"/>
        <v>3000</v>
      </c>
      <c r="T121" s="281">
        <f t="shared" si="48"/>
        <v>0</v>
      </c>
      <c r="U121" s="277">
        <f t="shared" si="48"/>
        <v>0</v>
      </c>
      <c r="V121" s="279">
        <f t="shared" si="48"/>
        <v>0</v>
      </c>
      <c r="W121" s="353">
        <f t="shared" si="25"/>
        <v>3000</v>
      </c>
    </row>
    <row r="122" spans="1:23" ht="17.25" customHeight="1" x14ac:dyDescent="0.35">
      <c r="A122" s="160"/>
      <c r="B122" s="1102"/>
      <c r="C122" s="1345"/>
      <c r="D122" s="784" t="s">
        <v>17</v>
      </c>
      <c r="E122" s="1297"/>
      <c r="F122" s="289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9"/>
      <c r="S122" s="282">
        <f t="shared" si="24"/>
        <v>0</v>
      </c>
      <c r="T122" s="329"/>
      <c r="U122" s="287"/>
      <c r="V122" s="342"/>
      <c r="W122" s="353">
        <f t="shared" si="25"/>
        <v>0</v>
      </c>
    </row>
    <row r="123" spans="1:23" s="156" customFormat="1" ht="17.25" customHeight="1" x14ac:dyDescent="0.35">
      <c r="A123" s="158"/>
      <c r="B123" s="159"/>
      <c r="C123" s="1346" t="s">
        <v>296</v>
      </c>
      <c r="D123" s="771" t="s">
        <v>492</v>
      </c>
      <c r="E123" s="1297" t="s">
        <v>267</v>
      </c>
      <c r="F123" s="288"/>
      <c r="G123" s="284"/>
      <c r="H123" s="284"/>
      <c r="I123" s="284">
        <v>10000</v>
      </c>
      <c r="J123" s="284"/>
      <c r="K123" s="284"/>
      <c r="L123" s="284"/>
      <c r="M123" s="284"/>
      <c r="N123" s="284"/>
      <c r="O123" s="284"/>
      <c r="P123" s="284"/>
      <c r="Q123" s="284"/>
      <c r="R123" s="319"/>
      <c r="S123" s="282">
        <f t="shared" si="24"/>
        <v>10000</v>
      </c>
      <c r="T123" s="328"/>
      <c r="U123" s="285"/>
      <c r="V123" s="341"/>
      <c r="W123" s="353">
        <f t="shared" si="25"/>
        <v>10000</v>
      </c>
    </row>
    <row r="124" spans="1:23" ht="17.25" customHeight="1" x14ac:dyDescent="0.35">
      <c r="A124" s="160"/>
      <c r="B124" s="1102"/>
      <c r="C124" s="1346"/>
      <c r="D124" s="784" t="s">
        <v>297</v>
      </c>
      <c r="E124" s="1297"/>
      <c r="F124" s="289"/>
      <c r="G124" s="277">
        <f t="shared" ref="G124:V124" si="49">G123+G125</f>
        <v>0</v>
      </c>
      <c r="H124" s="277">
        <f t="shared" si="49"/>
        <v>0</v>
      </c>
      <c r="I124" s="277">
        <f t="shared" si="49"/>
        <v>10000</v>
      </c>
      <c r="J124" s="277">
        <f t="shared" si="49"/>
        <v>0</v>
      </c>
      <c r="K124" s="277">
        <f t="shared" si="49"/>
        <v>0</v>
      </c>
      <c r="L124" s="277">
        <f t="shared" si="49"/>
        <v>0</v>
      </c>
      <c r="M124" s="277">
        <f t="shared" si="49"/>
        <v>0</v>
      </c>
      <c r="N124" s="277">
        <f t="shared" si="49"/>
        <v>0</v>
      </c>
      <c r="O124" s="277">
        <f t="shared" si="49"/>
        <v>0</v>
      </c>
      <c r="P124" s="277">
        <f t="shared" si="49"/>
        <v>0</v>
      </c>
      <c r="Q124" s="277">
        <f t="shared" si="49"/>
        <v>0</v>
      </c>
      <c r="R124" s="279">
        <f t="shared" si="49"/>
        <v>0</v>
      </c>
      <c r="S124" s="282">
        <f t="shared" si="24"/>
        <v>10000</v>
      </c>
      <c r="T124" s="281">
        <f t="shared" si="49"/>
        <v>0</v>
      </c>
      <c r="U124" s="277">
        <f t="shared" si="49"/>
        <v>0</v>
      </c>
      <c r="V124" s="279">
        <f t="shared" si="49"/>
        <v>0</v>
      </c>
      <c r="W124" s="353">
        <f t="shared" si="25"/>
        <v>10000</v>
      </c>
    </row>
    <row r="125" spans="1:23" s="224" customFormat="1" ht="17.25" customHeight="1" x14ac:dyDescent="0.4">
      <c r="A125" s="397"/>
      <c r="B125" s="1097"/>
      <c r="C125" s="1346"/>
      <c r="D125" s="784" t="s">
        <v>17</v>
      </c>
      <c r="E125" s="1297"/>
      <c r="F125" s="297"/>
      <c r="G125" s="296"/>
      <c r="H125" s="296"/>
      <c r="I125" s="296">
        <v>0</v>
      </c>
      <c r="J125" s="296"/>
      <c r="K125" s="296"/>
      <c r="L125" s="296"/>
      <c r="M125" s="296">
        <v>0</v>
      </c>
      <c r="N125" s="296">
        <v>0</v>
      </c>
      <c r="O125" s="296"/>
      <c r="P125" s="296"/>
      <c r="Q125" s="296"/>
      <c r="R125" s="321"/>
      <c r="S125" s="282">
        <f t="shared" si="24"/>
        <v>0</v>
      </c>
      <c r="T125" s="354"/>
      <c r="U125" s="296"/>
      <c r="V125" s="321"/>
      <c r="W125" s="353">
        <f t="shared" si="25"/>
        <v>0</v>
      </c>
    </row>
    <row r="126" spans="1:23" s="156" customFormat="1" ht="17.25" hidden="1" customHeight="1" x14ac:dyDescent="0.35">
      <c r="A126" s="158"/>
      <c r="B126" s="159"/>
      <c r="C126" s="1322"/>
      <c r="D126" s="771" t="s">
        <v>492</v>
      </c>
      <c r="E126" s="1297" t="s">
        <v>267</v>
      </c>
      <c r="F126" s="288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319"/>
      <c r="S126" s="282">
        <f t="shared" si="24"/>
        <v>0</v>
      </c>
      <c r="T126" s="328"/>
      <c r="U126" s="285"/>
      <c r="V126" s="341"/>
      <c r="W126" s="353">
        <f t="shared" si="25"/>
        <v>0</v>
      </c>
    </row>
    <row r="127" spans="1:23" ht="17.25" hidden="1" customHeight="1" x14ac:dyDescent="0.35">
      <c r="A127" s="160"/>
      <c r="B127" s="1102"/>
      <c r="C127" s="1332"/>
      <c r="D127" s="784" t="s">
        <v>297</v>
      </c>
      <c r="E127" s="1297"/>
      <c r="F127" s="289"/>
      <c r="G127" s="277">
        <f t="shared" ref="G127:V127" si="50">G126+G128</f>
        <v>0</v>
      </c>
      <c r="H127" s="277">
        <f t="shared" si="50"/>
        <v>0</v>
      </c>
      <c r="I127" s="277">
        <f t="shared" si="50"/>
        <v>0</v>
      </c>
      <c r="J127" s="277">
        <f t="shared" si="50"/>
        <v>0</v>
      </c>
      <c r="K127" s="277">
        <f t="shared" si="50"/>
        <v>0</v>
      </c>
      <c r="L127" s="277">
        <f t="shared" si="50"/>
        <v>0</v>
      </c>
      <c r="M127" s="277">
        <f t="shared" si="50"/>
        <v>0</v>
      </c>
      <c r="N127" s="277">
        <f t="shared" si="50"/>
        <v>0</v>
      </c>
      <c r="O127" s="277">
        <f t="shared" si="50"/>
        <v>0</v>
      </c>
      <c r="P127" s="277">
        <f t="shared" si="50"/>
        <v>0</v>
      </c>
      <c r="Q127" s="277">
        <f t="shared" si="50"/>
        <v>0</v>
      </c>
      <c r="R127" s="279">
        <f t="shared" si="50"/>
        <v>0</v>
      </c>
      <c r="S127" s="282">
        <f t="shared" si="24"/>
        <v>0</v>
      </c>
      <c r="T127" s="281">
        <f t="shared" si="50"/>
        <v>0</v>
      </c>
      <c r="U127" s="277">
        <f t="shared" si="50"/>
        <v>0</v>
      </c>
      <c r="V127" s="279">
        <f t="shared" si="50"/>
        <v>0</v>
      </c>
      <c r="W127" s="353">
        <f t="shared" si="25"/>
        <v>0</v>
      </c>
    </row>
    <row r="128" spans="1:23" ht="17.25" hidden="1" customHeight="1" x14ac:dyDescent="0.35">
      <c r="A128" s="160"/>
      <c r="B128" s="1102"/>
      <c r="C128" s="1332"/>
      <c r="D128" s="784" t="s">
        <v>17</v>
      </c>
      <c r="E128" s="1297"/>
      <c r="F128" s="289"/>
      <c r="G128" s="277">
        <v>0</v>
      </c>
      <c r="H128" s="277">
        <v>0</v>
      </c>
      <c r="I128" s="277">
        <v>0</v>
      </c>
      <c r="J128" s="277"/>
      <c r="K128" s="277"/>
      <c r="L128" s="277"/>
      <c r="M128" s="277">
        <v>0</v>
      </c>
      <c r="N128" s="277"/>
      <c r="O128" s="277"/>
      <c r="P128" s="277"/>
      <c r="Q128" s="277"/>
      <c r="R128" s="279"/>
      <c r="S128" s="282">
        <f t="shared" si="24"/>
        <v>0</v>
      </c>
      <c r="T128" s="329"/>
      <c r="U128" s="287"/>
      <c r="V128" s="342"/>
      <c r="W128" s="353">
        <f t="shared" si="25"/>
        <v>0</v>
      </c>
    </row>
    <row r="129" spans="1:23" s="156" customFormat="1" ht="17.25" customHeight="1" x14ac:dyDescent="0.35">
      <c r="A129" s="158"/>
      <c r="B129" s="159"/>
      <c r="C129" s="1328" t="s">
        <v>315</v>
      </c>
      <c r="D129" s="771" t="s">
        <v>492</v>
      </c>
      <c r="E129" s="1297" t="s">
        <v>267</v>
      </c>
      <c r="F129" s="288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319"/>
      <c r="S129" s="282">
        <f t="shared" si="24"/>
        <v>0</v>
      </c>
      <c r="T129" s="328"/>
      <c r="U129" s="285"/>
      <c r="V129" s="341"/>
      <c r="W129" s="353">
        <f t="shared" si="25"/>
        <v>0</v>
      </c>
    </row>
    <row r="130" spans="1:23" ht="17.25" customHeight="1" x14ac:dyDescent="0.35">
      <c r="A130" s="160"/>
      <c r="B130" s="1102"/>
      <c r="C130" s="1328"/>
      <c r="D130" s="784" t="s">
        <v>297</v>
      </c>
      <c r="E130" s="1297"/>
      <c r="F130" s="289"/>
      <c r="G130" s="277">
        <f>G129+G131</f>
        <v>0</v>
      </c>
      <c r="H130" s="277">
        <f t="shared" ref="H130:T130" si="51">H129+H131</f>
        <v>0</v>
      </c>
      <c r="I130" s="277">
        <f t="shared" si="51"/>
        <v>0</v>
      </c>
      <c r="J130" s="277">
        <f t="shared" si="51"/>
        <v>0</v>
      </c>
      <c r="K130" s="277">
        <f t="shared" si="51"/>
        <v>0</v>
      </c>
      <c r="L130" s="277">
        <f t="shared" si="51"/>
        <v>0</v>
      </c>
      <c r="M130" s="277">
        <f t="shared" si="51"/>
        <v>0</v>
      </c>
      <c r="N130" s="277">
        <f t="shared" si="51"/>
        <v>0</v>
      </c>
      <c r="O130" s="277">
        <f t="shared" si="51"/>
        <v>0</v>
      </c>
      <c r="P130" s="277">
        <f t="shared" si="51"/>
        <v>0</v>
      </c>
      <c r="Q130" s="277">
        <f t="shared" si="51"/>
        <v>0</v>
      </c>
      <c r="R130" s="279"/>
      <c r="S130" s="282">
        <f t="shared" si="24"/>
        <v>0</v>
      </c>
      <c r="T130" s="281">
        <f t="shared" si="51"/>
        <v>0</v>
      </c>
      <c r="U130" s="277">
        <f>U129+U131</f>
        <v>0</v>
      </c>
      <c r="V130" s="279">
        <f>V129+V131</f>
        <v>0</v>
      </c>
      <c r="W130" s="353">
        <f t="shared" si="25"/>
        <v>0</v>
      </c>
    </row>
    <row r="131" spans="1:23" s="224" customFormat="1" ht="17.25" customHeight="1" x14ac:dyDescent="0.4">
      <c r="A131" s="228"/>
      <c r="B131" s="400"/>
      <c r="C131" s="1328"/>
      <c r="D131" s="784" t="s">
        <v>17</v>
      </c>
      <c r="E131" s="1297"/>
      <c r="F131" s="392"/>
      <c r="G131" s="275"/>
      <c r="H131" s="275"/>
      <c r="I131" s="275">
        <v>0</v>
      </c>
      <c r="J131" s="275"/>
      <c r="K131" s="275"/>
      <c r="L131" s="275"/>
      <c r="M131" s="275"/>
      <c r="N131" s="275"/>
      <c r="O131" s="275"/>
      <c r="P131" s="275"/>
      <c r="Q131" s="275"/>
      <c r="R131" s="278"/>
      <c r="S131" s="282">
        <f t="shared" si="24"/>
        <v>0</v>
      </c>
      <c r="T131" s="280"/>
      <c r="U131" s="276"/>
      <c r="V131" s="393"/>
      <c r="W131" s="353">
        <f t="shared" si="25"/>
        <v>0</v>
      </c>
    </row>
    <row r="132" spans="1:23" s="156" customFormat="1" ht="17.25" hidden="1" customHeight="1" x14ac:dyDescent="0.35">
      <c r="A132" s="158"/>
      <c r="B132" s="159"/>
      <c r="C132" s="1328" t="s">
        <v>310</v>
      </c>
      <c r="D132" s="771" t="s">
        <v>520</v>
      </c>
      <c r="E132" s="1297" t="s">
        <v>267</v>
      </c>
      <c r="F132" s="288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319"/>
      <c r="S132" s="282">
        <f t="shared" si="24"/>
        <v>0</v>
      </c>
      <c r="T132" s="328"/>
      <c r="U132" s="285"/>
      <c r="V132" s="341"/>
      <c r="W132" s="353">
        <f t="shared" si="25"/>
        <v>0</v>
      </c>
    </row>
    <row r="133" spans="1:23" ht="17.25" hidden="1" customHeight="1" x14ac:dyDescent="0.35">
      <c r="A133" s="160"/>
      <c r="B133" s="1102"/>
      <c r="C133" s="1328"/>
      <c r="D133" s="784" t="s">
        <v>297</v>
      </c>
      <c r="E133" s="1297"/>
      <c r="F133" s="289"/>
      <c r="G133" s="277">
        <f>G132+G134</f>
        <v>0</v>
      </c>
      <c r="H133" s="277">
        <f t="shared" ref="H133:R133" si="52">H132+H134</f>
        <v>0</v>
      </c>
      <c r="I133" s="277">
        <f t="shared" si="52"/>
        <v>0</v>
      </c>
      <c r="J133" s="277">
        <f t="shared" si="52"/>
        <v>0</v>
      </c>
      <c r="K133" s="277">
        <f t="shared" si="52"/>
        <v>0</v>
      </c>
      <c r="L133" s="277">
        <f t="shared" si="52"/>
        <v>0</v>
      </c>
      <c r="M133" s="277">
        <f t="shared" si="52"/>
        <v>0</v>
      </c>
      <c r="N133" s="277">
        <f t="shared" si="52"/>
        <v>0</v>
      </c>
      <c r="O133" s="277">
        <f t="shared" si="52"/>
        <v>0</v>
      </c>
      <c r="P133" s="277">
        <f t="shared" si="52"/>
        <v>0</v>
      </c>
      <c r="Q133" s="277">
        <f t="shared" si="52"/>
        <v>0</v>
      </c>
      <c r="R133" s="279">
        <f t="shared" si="52"/>
        <v>0</v>
      </c>
      <c r="S133" s="282">
        <f t="shared" si="24"/>
        <v>0</v>
      </c>
      <c r="T133" s="329"/>
      <c r="U133" s="287"/>
      <c r="V133" s="342"/>
      <c r="W133" s="353">
        <f t="shared" si="25"/>
        <v>0</v>
      </c>
    </row>
    <row r="134" spans="1:23" ht="17.25" hidden="1" customHeight="1" x14ac:dyDescent="0.35">
      <c r="A134" s="160"/>
      <c r="B134" s="1102"/>
      <c r="C134" s="1328"/>
      <c r="D134" s="784" t="s">
        <v>17</v>
      </c>
      <c r="E134" s="1297"/>
      <c r="F134" s="289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9"/>
      <c r="S134" s="282">
        <f t="shared" si="24"/>
        <v>0</v>
      </c>
      <c r="T134" s="329"/>
      <c r="U134" s="287"/>
      <c r="V134" s="342"/>
      <c r="W134" s="353">
        <f t="shared" si="25"/>
        <v>0</v>
      </c>
    </row>
    <row r="135" spans="1:23" ht="17.25" hidden="1" customHeight="1" x14ac:dyDescent="0.35">
      <c r="A135" s="160"/>
      <c r="B135" s="1102"/>
      <c r="C135" s="1328" t="s">
        <v>494</v>
      </c>
      <c r="D135" s="771" t="s">
        <v>520</v>
      </c>
      <c r="E135" s="1297" t="s">
        <v>327</v>
      </c>
      <c r="F135" s="289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9"/>
      <c r="S135" s="282">
        <f t="shared" si="24"/>
        <v>0</v>
      </c>
      <c r="T135" s="329"/>
      <c r="U135" s="287"/>
      <c r="V135" s="342"/>
      <c r="W135" s="353">
        <f t="shared" si="25"/>
        <v>0</v>
      </c>
    </row>
    <row r="136" spans="1:23" ht="17.25" hidden="1" customHeight="1" x14ac:dyDescent="0.35">
      <c r="A136" s="160"/>
      <c r="B136" s="1102"/>
      <c r="C136" s="1328"/>
      <c r="D136" s="784" t="s">
        <v>297</v>
      </c>
      <c r="E136" s="1297"/>
      <c r="F136" s="289"/>
      <c r="G136" s="277">
        <f t="shared" ref="G136:R136" si="53">G135+G137</f>
        <v>0</v>
      </c>
      <c r="H136" s="277">
        <f t="shared" si="53"/>
        <v>0</v>
      </c>
      <c r="I136" s="277">
        <f t="shared" si="53"/>
        <v>0</v>
      </c>
      <c r="J136" s="277">
        <f t="shared" si="53"/>
        <v>0</v>
      </c>
      <c r="K136" s="277">
        <f t="shared" si="53"/>
        <v>0</v>
      </c>
      <c r="L136" s="277">
        <f t="shared" si="53"/>
        <v>0</v>
      </c>
      <c r="M136" s="277">
        <f t="shared" si="53"/>
        <v>0</v>
      </c>
      <c r="N136" s="277">
        <f t="shared" si="53"/>
        <v>0</v>
      </c>
      <c r="O136" s="277">
        <f t="shared" si="53"/>
        <v>0</v>
      </c>
      <c r="P136" s="277">
        <f t="shared" si="53"/>
        <v>0</v>
      </c>
      <c r="Q136" s="277">
        <f t="shared" si="53"/>
        <v>0</v>
      </c>
      <c r="R136" s="277">
        <f t="shared" si="53"/>
        <v>0</v>
      </c>
      <c r="S136" s="282">
        <f t="shared" si="24"/>
        <v>0</v>
      </c>
      <c r="T136" s="329"/>
      <c r="U136" s="287"/>
      <c r="V136" s="342"/>
      <c r="W136" s="353">
        <f t="shared" si="25"/>
        <v>0</v>
      </c>
    </row>
    <row r="137" spans="1:23" ht="17.25" hidden="1" customHeight="1" x14ac:dyDescent="0.35">
      <c r="A137" s="160"/>
      <c r="B137" s="1102"/>
      <c r="C137" s="1328"/>
      <c r="D137" s="784" t="s">
        <v>17</v>
      </c>
      <c r="E137" s="1297"/>
      <c r="F137" s="289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9"/>
      <c r="S137" s="282">
        <f t="shared" si="24"/>
        <v>0</v>
      </c>
      <c r="T137" s="329"/>
      <c r="U137" s="287"/>
      <c r="V137" s="342"/>
      <c r="W137" s="353">
        <f t="shared" si="25"/>
        <v>0</v>
      </c>
    </row>
    <row r="138" spans="1:23" s="156" customFormat="1" ht="17.25" customHeight="1" x14ac:dyDescent="0.35">
      <c r="A138" s="158"/>
      <c r="B138" s="159"/>
      <c r="C138" s="1328" t="s">
        <v>306</v>
      </c>
      <c r="D138" s="771" t="s">
        <v>492</v>
      </c>
      <c r="E138" s="1297" t="s">
        <v>267</v>
      </c>
      <c r="F138" s="288"/>
      <c r="G138" s="284"/>
      <c r="H138" s="284"/>
      <c r="I138" s="284">
        <v>6000</v>
      </c>
      <c r="J138" s="284">
        <v>0</v>
      </c>
      <c r="K138" s="284"/>
      <c r="L138" s="284"/>
      <c r="M138" s="284"/>
      <c r="N138" s="284"/>
      <c r="O138" s="284"/>
      <c r="P138" s="284"/>
      <c r="Q138" s="284"/>
      <c r="R138" s="319"/>
      <c r="S138" s="282">
        <f t="shared" ref="S138:S201" si="54">SUM(G138:R138)</f>
        <v>6000</v>
      </c>
      <c r="T138" s="328"/>
      <c r="U138" s="285"/>
      <c r="V138" s="341"/>
      <c r="W138" s="353">
        <f t="shared" ref="W138:W201" si="55">SUM(S138:V138)</f>
        <v>6000</v>
      </c>
    </row>
    <row r="139" spans="1:23" ht="17.25" customHeight="1" x14ac:dyDescent="0.35">
      <c r="A139" s="160"/>
      <c r="B139" s="1102"/>
      <c r="C139" s="1328"/>
      <c r="D139" s="784" t="s">
        <v>297</v>
      </c>
      <c r="E139" s="1297"/>
      <c r="F139" s="289"/>
      <c r="G139" s="277">
        <f t="shared" ref="G139:V139" si="56">G138+G140</f>
        <v>0</v>
      </c>
      <c r="H139" s="277">
        <f t="shared" si="56"/>
        <v>0</v>
      </c>
      <c r="I139" s="277">
        <f t="shared" si="56"/>
        <v>6000</v>
      </c>
      <c r="J139" s="277">
        <f t="shared" si="56"/>
        <v>0</v>
      </c>
      <c r="K139" s="277">
        <f t="shared" si="56"/>
        <v>0</v>
      </c>
      <c r="L139" s="277">
        <f t="shared" si="56"/>
        <v>0</v>
      </c>
      <c r="M139" s="277">
        <f t="shared" si="56"/>
        <v>0</v>
      </c>
      <c r="N139" s="277">
        <f t="shared" si="56"/>
        <v>0</v>
      </c>
      <c r="O139" s="277">
        <f t="shared" si="56"/>
        <v>0</v>
      </c>
      <c r="P139" s="277">
        <f t="shared" si="56"/>
        <v>0</v>
      </c>
      <c r="Q139" s="277">
        <f t="shared" si="56"/>
        <v>0</v>
      </c>
      <c r="R139" s="279">
        <f t="shared" si="56"/>
        <v>0</v>
      </c>
      <c r="S139" s="282">
        <f t="shared" si="54"/>
        <v>6000</v>
      </c>
      <c r="T139" s="281">
        <f t="shared" si="56"/>
        <v>0</v>
      </c>
      <c r="U139" s="277">
        <f t="shared" si="56"/>
        <v>0</v>
      </c>
      <c r="V139" s="279">
        <f t="shared" si="56"/>
        <v>0</v>
      </c>
      <c r="W139" s="353">
        <f t="shared" si="55"/>
        <v>6000</v>
      </c>
    </row>
    <row r="140" spans="1:23" ht="17.25" customHeight="1" x14ac:dyDescent="0.35">
      <c r="A140" s="160"/>
      <c r="B140" s="1102"/>
      <c r="C140" s="1328"/>
      <c r="D140" s="784" t="s">
        <v>17</v>
      </c>
      <c r="E140" s="1297"/>
      <c r="F140" s="289"/>
      <c r="G140" s="277"/>
      <c r="H140" s="277"/>
      <c r="I140" s="277"/>
      <c r="J140" s="277"/>
      <c r="K140" s="277"/>
      <c r="L140" s="277">
        <v>0</v>
      </c>
      <c r="M140" s="277"/>
      <c r="N140" s="277"/>
      <c r="O140" s="277"/>
      <c r="P140" s="277"/>
      <c r="Q140" s="277"/>
      <c r="R140" s="279"/>
      <c r="S140" s="282">
        <f t="shared" si="54"/>
        <v>0</v>
      </c>
      <c r="T140" s="329"/>
      <c r="U140" s="287"/>
      <c r="V140" s="342"/>
      <c r="W140" s="353">
        <f t="shared" si="55"/>
        <v>0</v>
      </c>
    </row>
    <row r="141" spans="1:23" s="156" customFormat="1" ht="17.25" customHeight="1" x14ac:dyDescent="0.35">
      <c r="A141" s="158"/>
      <c r="B141" s="159"/>
      <c r="C141" s="1328" t="s">
        <v>334</v>
      </c>
      <c r="D141" s="771" t="s">
        <v>520</v>
      </c>
      <c r="E141" s="1297" t="s">
        <v>267</v>
      </c>
      <c r="F141" s="288"/>
      <c r="G141" s="284"/>
      <c r="H141" s="284"/>
      <c r="I141" s="284"/>
      <c r="J141" s="284"/>
      <c r="K141" s="284"/>
      <c r="L141" s="284">
        <v>1500</v>
      </c>
      <c r="M141" s="284"/>
      <c r="N141" s="284"/>
      <c r="O141" s="284"/>
      <c r="P141" s="284"/>
      <c r="Q141" s="284"/>
      <c r="R141" s="319"/>
      <c r="S141" s="282">
        <f t="shared" si="54"/>
        <v>1500</v>
      </c>
      <c r="T141" s="328"/>
      <c r="U141" s="285"/>
      <c r="V141" s="341"/>
      <c r="W141" s="353">
        <f t="shared" si="55"/>
        <v>1500</v>
      </c>
    </row>
    <row r="142" spans="1:23" ht="17.25" customHeight="1" x14ac:dyDescent="0.35">
      <c r="A142" s="160"/>
      <c r="B142" s="1102"/>
      <c r="C142" s="1328"/>
      <c r="D142" s="784" t="s">
        <v>297</v>
      </c>
      <c r="E142" s="1297"/>
      <c r="F142" s="289"/>
      <c r="G142" s="277">
        <f t="shared" ref="G142:V142" si="57">G141+G143</f>
        <v>0</v>
      </c>
      <c r="H142" s="277">
        <f t="shared" si="57"/>
        <v>0</v>
      </c>
      <c r="I142" s="277">
        <f t="shared" si="57"/>
        <v>0</v>
      </c>
      <c r="J142" s="277">
        <f t="shared" si="57"/>
        <v>0</v>
      </c>
      <c r="K142" s="277">
        <f t="shared" si="57"/>
        <v>0</v>
      </c>
      <c r="L142" s="277">
        <f t="shared" si="57"/>
        <v>1500</v>
      </c>
      <c r="M142" s="277">
        <f t="shared" si="57"/>
        <v>0</v>
      </c>
      <c r="N142" s="277">
        <f t="shared" si="57"/>
        <v>0</v>
      </c>
      <c r="O142" s="277">
        <f t="shared" si="57"/>
        <v>0</v>
      </c>
      <c r="P142" s="277">
        <f t="shared" si="57"/>
        <v>0</v>
      </c>
      <c r="Q142" s="277">
        <f t="shared" si="57"/>
        <v>0</v>
      </c>
      <c r="R142" s="279">
        <f t="shared" si="57"/>
        <v>0</v>
      </c>
      <c r="S142" s="282">
        <f t="shared" si="54"/>
        <v>1500</v>
      </c>
      <c r="T142" s="281">
        <f t="shared" si="57"/>
        <v>0</v>
      </c>
      <c r="U142" s="277">
        <f t="shared" si="57"/>
        <v>0</v>
      </c>
      <c r="V142" s="279">
        <f t="shared" si="57"/>
        <v>0</v>
      </c>
      <c r="W142" s="353">
        <f t="shared" si="55"/>
        <v>1500</v>
      </c>
    </row>
    <row r="143" spans="1:23" ht="17.25" customHeight="1" x14ac:dyDescent="0.35">
      <c r="A143" s="160"/>
      <c r="B143" s="1102"/>
      <c r="C143" s="1328"/>
      <c r="D143" s="784" t="s">
        <v>17</v>
      </c>
      <c r="E143" s="1297"/>
      <c r="F143" s="289"/>
      <c r="G143" s="277"/>
      <c r="H143" s="277"/>
      <c r="I143" s="277">
        <v>0</v>
      </c>
      <c r="J143" s="277"/>
      <c r="K143" s="277"/>
      <c r="L143" s="277"/>
      <c r="M143" s="277"/>
      <c r="N143" s="277"/>
      <c r="O143" s="277"/>
      <c r="P143" s="277"/>
      <c r="Q143" s="277"/>
      <c r="R143" s="279"/>
      <c r="S143" s="282">
        <f t="shared" si="54"/>
        <v>0</v>
      </c>
      <c r="T143" s="329"/>
      <c r="U143" s="287"/>
      <c r="V143" s="342"/>
      <c r="W143" s="353">
        <f t="shared" si="55"/>
        <v>0</v>
      </c>
    </row>
    <row r="144" spans="1:23" s="156" customFormat="1" ht="17.25" customHeight="1" x14ac:dyDescent="0.35">
      <c r="A144" s="158"/>
      <c r="B144" s="159"/>
      <c r="C144" s="1342" t="s">
        <v>343</v>
      </c>
      <c r="D144" s="771" t="s">
        <v>492</v>
      </c>
      <c r="E144" s="1297" t="s">
        <v>267</v>
      </c>
      <c r="F144" s="288"/>
      <c r="G144" s="284"/>
      <c r="H144" s="284"/>
      <c r="I144" s="284"/>
      <c r="J144" s="284">
        <v>300</v>
      </c>
      <c r="K144" s="284"/>
      <c r="L144" s="284"/>
      <c r="M144" s="284"/>
      <c r="N144" s="284"/>
      <c r="O144" s="284"/>
      <c r="P144" s="284"/>
      <c r="Q144" s="284"/>
      <c r="R144" s="319"/>
      <c r="S144" s="282">
        <f t="shared" si="54"/>
        <v>300</v>
      </c>
      <c r="T144" s="328"/>
      <c r="U144" s="285"/>
      <c r="V144" s="341"/>
      <c r="W144" s="353">
        <f t="shared" si="55"/>
        <v>300</v>
      </c>
    </row>
    <row r="145" spans="1:23" ht="17.25" customHeight="1" x14ac:dyDescent="0.35">
      <c r="A145" s="160"/>
      <c r="B145" s="1102"/>
      <c r="C145" s="1342"/>
      <c r="D145" s="784" t="s">
        <v>297</v>
      </c>
      <c r="E145" s="1297"/>
      <c r="F145" s="289"/>
      <c r="G145" s="277">
        <f t="shared" ref="G145:V145" si="58">G144+G146</f>
        <v>0</v>
      </c>
      <c r="H145" s="277">
        <f t="shared" si="58"/>
        <v>0</v>
      </c>
      <c r="I145" s="277">
        <f t="shared" si="58"/>
        <v>0</v>
      </c>
      <c r="J145" s="277">
        <f t="shared" si="58"/>
        <v>300</v>
      </c>
      <c r="K145" s="277">
        <f t="shared" si="58"/>
        <v>0</v>
      </c>
      <c r="L145" s="277">
        <f t="shared" si="58"/>
        <v>0</v>
      </c>
      <c r="M145" s="277">
        <f t="shared" si="58"/>
        <v>0</v>
      </c>
      <c r="N145" s="277">
        <f t="shared" si="58"/>
        <v>0</v>
      </c>
      <c r="O145" s="277">
        <f t="shared" si="58"/>
        <v>0</v>
      </c>
      <c r="P145" s="277">
        <f t="shared" si="58"/>
        <v>0</v>
      </c>
      <c r="Q145" s="277">
        <f t="shared" si="58"/>
        <v>0</v>
      </c>
      <c r="R145" s="279">
        <f t="shared" si="58"/>
        <v>0</v>
      </c>
      <c r="S145" s="282">
        <f t="shared" si="54"/>
        <v>300</v>
      </c>
      <c r="T145" s="281">
        <f t="shared" si="58"/>
        <v>0</v>
      </c>
      <c r="U145" s="277">
        <f t="shared" si="58"/>
        <v>0</v>
      </c>
      <c r="V145" s="279">
        <f t="shared" si="58"/>
        <v>0</v>
      </c>
      <c r="W145" s="353">
        <f t="shared" si="55"/>
        <v>300</v>
      </c>
    </row>
    <row r="146" spans="1:23" ht="17.25" customHeight="1" x14ac:dyDescent="0.35">
      <c r="A146" s="160"/>
      <c r="B146" s="1102"/>
      <c r="C146" s="1342"/>
      <c r="D146" s="784" t="s">
        <v>17</v>
      </c>
      <c r="E146" s="1297"/>
      <c r="F146" s="289"/>
      <c r="G146" s="277"/>
      <c r="H146" s="277"/>
      <c r="I146" s="277"/>
      <c r="J146" s="277">
        <v>0</v>
      </c>
      <c r="K146" s="277"/>
      <c r="L146" s="277"/>
      <c r="M146" s="277"/>
      <c r="N146" s="277"/>
      <c r="O146" s="277"/>
      <c r="P146" s="277"/>
      <c r="Q146" s="277"/>
      <c r="R146" s="279"/>
      <c r="S146" s="282">
        <f t="shared" si="54"/>
        <v>0</v>
      </c>
      <c r="T146" s="329"/>
      <c r="U146" s="287"/>
      <c r="V146" s="342"/>
      <c r="W146" s="353">
        <f t="shared" si="55"/>
        <v>0</v>
      </c>
    </row>
    <row r="147" spans="1:23" s="156" customFormat="1" ht="17.25" hidden="1" customHeight="1" x14ac:dyDescent="0.35">
      <c r="A147" s="158"/>
      <c r="B147" s="159"/>
      <c r="C147" s="1328" t="s">
        <v>343</v>
      </c>
      <c r="D147" s="771" t="s">
        <v>492</v>
      </c>
      <c r="E147" s="1297" t="s">
        <v>267</v>
      </c>
      <c r="F147" s="288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319"/>
      <c r="S147" s="282">
        <f t="shared" si="54"/>
        <v>0</v>
      </c>
      <c r="T147" s="328"/>
      <c r="U147" s="285"/>
      <c r="V147" s="341"/>
      <c r="W147" s="353">
        <f t="shared" si="55"/>
        <v>0</v>
      </c>
    </row>
    <row r="148" spans="1:23" ht="17.25" hidden="1" customHeight="1" x14ac:dyDescent="0.35">
      <c r="A148" s="160"/>
      <c r="B148" s="1102"/>
      <c r="C148" s="1328"/>
      <c r="D148" s="784" t="s">
        <v>297</v>
      </c>
      <c r="E148" s="1297"/>
      <c r="F148" s="289"/>
      <c r="G148" s="277">
        <f t="shared" ref="G148:V148" si="59">G147+G149</f>
        <v>0</v>
      </c>
      <c r="H148" s="277">
        <f t="shared" si="59"/>
        <v>0</v>
      </c>
      <c r="I148" s="277">
        <f t="shared" si="59"/>
        <v>0</v>
      </c>
      <c r="J148" s="277">
        <f t="shared" si="59"/>
        <v>0</v>
      </c>
      <c r="K148" s="277">
        <f t="shared" si="59"/>
        <v>0</v>
      </c>
      <c r="L148" s="277">
        <f t="shared" si="59"/>
        <v>0</v>
      </c>
      <c r="M148" s="277">
        <f t="shared" si="59"/>
        <v>0</v>
      </c>
      <c r="N148" s="277">
        <f t="shared" si="59"/>
        <v>0</v>
      </c>
      <c r="O148" s="277">
        <f t="shared" si="59"/>
        <v>0</v>
      </c>
      <c r="P148" s="277">
        <f t="shared" si="59"/>
        <v>0</v>
      </c>
      <c r="Q148" s="277">
        <f t="shared" si="59"/>
        <v>0</v>
      </c>
      <c r="R148" s="279">
        <f t="shared" si="59"/>
        <v>0</v>
      </c>
      <c r="S148" s="282">
        <f t="shared" si="54"/>
        <v>0</v>
      </c>
      <c r="T148" s="281">
        <f t="shared" si="59"/>
        <v>0</v>
      </c>
      <c r="U148" s="277">
        <f t="shared" si="59"/>
        <v>0</v>
      </c>
      <c r="V148" s="279">
        <f t="shared" si="59"/>
        <v>0</v>
      </c>
      <c r="W148" s="353">
        <f t="shared" si="55"/>
        <v>0</v>
      </c>
    </row>
    <row r="149" spans="1:23" ht="17.25" hidden="1" customHeight="1" x14ac:dyDescent="0.35">
      <c r="A149" s="160"/>
      <c r="B149" s="1102"/>
      <c r="C149" s="1328"/>
      <c r="D149" s="784" t="s">
        <v>17</v>
      </c>
      <c r="E149" s="1297"/>
      <c r="F149" s="289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>
        <v>0</v>
      </c>
      <c r="Q149" s="277"/>
      <c r="R149" s="279"/>
      <c r="S149" s="282">
        <f t="shared" si="54"/>
        <v>0</v>
      </c>
      <c r="T149" s="329"/>
      <c r="U149" s="287"/>
      <c r="V149" s="342"/>
      <c r="W149" s="353">
        <f t="shared" si="55"/>
        <v>0</v>
      </c>
    </row>
    <row r="150" spans="1:23" s="156" customFormat="1" ht="17.25" customHeight="1" x14ac:dyDescent="0.35">
      <c r="A150" s="158"/>
      <c r="B150" s="159"/>
      <c r="C150" s="1328" t="s">
        <v>458</v>
      </c>
      <c r="D150" s="771" t="s">
        <v>492</v>
      </c>
      <c r="E150" s="1297" t="s">
        <v>327</v>
      </c>
      <c r="F150" s="288"/>
      <c r="G150" s="284"/>
      <c r="H150" s="284"/>
      <c r="I150" s="284"/>
      <c r="J150" s="284"/>
      <c r="K150" s="284"/>
      <c r="L150" s="284"/>
      <c r="M150" s="284">
        <v>0</v>
      </c>
      <c r="N150" s="284"/>
      <c r="O150" s="284"/>
      <c r="P150" s="284"/>
      <c r="Q150" s="284"/>
      <c r="R150" s="319"/>
      <c r="S150" s="282">
        <f t="shared" si="54"/>
        <v>0</v>
      </c>
      <c r="T150" s="328"/>
      <c r="U150" s="285"/>
      <c r="V150" s="341"/>
      <c r="W150" s="353">
        <f t="shared" si="55"/>
        <v>0</v>
      </c>
    </row>
    <row r="151" spans="1:23" ht="17.25" customHeight="1" x14ac:dyDescent="0.35">
      <c r="A151" s="160"/>
      <c r="B151" s="1102"/>
      <c r="C151" s="1328"/>
      <c r="D151" s="784" t="s">
        <v>297</v>
      </c>
      <c r="E151" s="1297"/>
      <c r="F151" s="289"/>
      <c r="G151" s="277">
        <f t="shared" ref="G151:V151" si="60">G150+G152</f>
        <v>0</v>
      </c>
      <c r="H151" s="277">
        <f t="shared" si="60"/>
        <v>0</v>
      </c>
      <c r="I151" s="277">
        <f t="shared" si="60"/>
        <v>0</v>
      </c>
      <c r="J151" s="277">
        <f t="shared" si="60"/>
        <v>0</v>
      </c>
      <c r="K151" s="277">
        <f t="shared" si="60"/>
        <v>0</v>
      </c>
      <c r="L151" s="277">
        <f t="shared" si="60"/>
        <v>0</v>
      </c>
      <c r="M151" s="277">
        <f t="shared" si="60"/>
        <v>0</v>
      </c>
      <c r="N151" s="277">
        <f t="shared" si="60"/>
        <v>0</v>
      </c>
      <c r="O151" s="277">
        <f t="shared" si="60"/>
        <v>0</v>
      </c>
      <c r="P151" s="277">
        <f t="shared" si="60"/>
        <v>0</v>
      </c>
      <c r="Q151" s="277">
        <f t="shared" si="60"/>
        <v>0</v>
      </c>
      <c r="R151" s="279">
        <f t="shared" si="60"/>
        <v>0</v>
      </c>
      <c r="S151" s="282">
        <f t="shared" si="54"/>
        <v>0</v>
      </c>
      <c r="T151" s="281">
        <f t="shared" si="60"/>
        <v>0</v>
      </c>
      <c r="U151" s="277">
        <f t="shared" si="60"/>
        <v>0</v>
      </c>
      <c r="V151" s="279">
        <f t="shared" si="60"/>
        <v>0</v>
      </c>
      <c r="W151" s="353">
        <f t="shared" si="55"/>
        <v>0</v>
      </c>
    </row>
    <row r="152" spans="1:23" s="224" customFormat="1" ht="17.25" customHeight="1" x14ac:dyDescent="0.4">
      <c r="A152" s="223"/>
      <c r="B152" s="1097"/>
      <c r="C152" s="1328"/>
      <c r="D152" s="838" t="s">
        <v>17</v>
      </c>
      <c r="E152" s="1297"/>
      <c r="F152" s="297"/>
      <c r="G152" s="296"/>
      <c r="H152" s="296"/>
      <c r="I152" s="296"/>
      <c r="J152" s="296"/>
      <c r="K152" s="296"/>
      <c r="L152" s="296">
        <v>0</v>
      </c>
      <c r="M152" s="296">
        <v>0</v>
      </c>
      <c r="N152" s="296"/>
      <c r="O152" s="296"/>
      <c r="P152" s="296"/>
      <c r="Q152" s="296"/>
      <c r="R152" s="321"/>
      <c r="S152" s="920">
        <f t="shared" si="54"/>
        <v>0</v>
      </c>
      <c r="T152" s="332"/>
      <c r="U152" s="298"/>
      <c r="V152" s="345"/>
      <c r="W152" s="921">
        <f t="shared" si="55"/>
        <v>0</v>
      </c>
    </row>
    <row r="153" spans="1:23" s="156" customFormat="1" ht="17.25" customHeight="1" x14ac:dyDescent="0.35">
      <c r="A153" s="158"/>
      <c r="B153" s="159"/>
      <c r="C153" s="1328" t="s">
        <v>483</v>
      </c>
      <c r="D153" s="771" t="s">
        <v>492</v>
      </c>
      <c r="E153" s="1297" t="s">
        <v>267</v>
      </c>
      <c r="F153" s="288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319"/>
      <c r="S153" s="282">
        <f t="shared" si="54"/>
        <v>0</v>
      </c>
      <c r="T153" s="328"/>
      <c r="U153" s="285"/>
      <c r="V153" s="341">
        <v>1087822</v>
      </c>
      <c r="W153" s="353">
        <f t="shared" si="55"/>
        <v>1087822</v>
      </c>
    </row>
    <row r="154" spans="1:23" ht="17.25" customHeight="1" x14ac:dyDescent="0.35">
      <c r="A154" s="160"/>
      <c r="B154" s="1102"/>
      <c r="C154" s="1328"/>
      <c r="D154" s="784" t="s">
        <v>297</v>
      </c>
      <c r="E154" s="1297"/>
      <c r="F154" s="289"/>
      <c r="G154" s="277">
        <f t="shared" ref="G154:V154" si="61">G153+G155</f>
        <v>0</v>
      </c>
      <c r="H154" s="277">
        <f t="shared" si="61"/>
        <v>0</v>
      </c>
      <c r="I154" s="277">
        <f t="shared" si="61"/>
        <v>0</v>
      </c>
      <c r="J154" s="277">
        <f t="shared" si="61"/>
        <v>0</v>
      </c>
      <c r="K154" s="277">
        <f t="shared" si="61"/>
        <v>0</v>
      </c>
      <c r="L154" s="277">
        <f t="shared" si="61"/>
        <v>0</v>
      </c>
      <c r="M154" s="277">
        <f t="shared" si="61"/>
        <v>0</v>
      </c>
      <c r="N154" s="277">
        <f t="shared" si="61"/>
        <v>0</v>
      </c>
      <c r="O154" s="277">
        <f t="shared" si="61"/>
        <v>0</v>
      </c>
      <c r="P154" s="277">
        <f t="shared" si="61"/>
        <v>0</v>
      </c>
      <c r="Q154" s="277">
        <f t="shared" si="61"/>
        <v>0</v>
      </c>
      <c r="R154" s="279">
        <f t="shared" si="61"/>
        <v>0</v>
      </c>
      <c r="S154" s="282">
        <f t="shared" si="54"/>
        <v>0</v>
      </c>
      <c r="T154" s="281">
        <f t="shared" si="61"/>
        <v>0</v>
      </c>
      <c r="U154" s="277">
        <f t="shared" si="61"/>
        <v>0</v>
      </c>
      <c r="V154" s="279">
        <f t="shared" si="61"/>
        <v>1025851</v>
      </c>
      <c r="W154" s="353">
        <f t="shared" si="55"/>
        <v>1025851</v>
      </c>
    </row>
    <row r="155" spans="1:23" ht="17.25" customHeight="1" x14ac:dyDescent="0.4">
      <c r="A155" s="160"/>
      <c r="B155" s="1102"/>
      <c r="C155" s="1328"/>
      <c r="D155" s="784" t="s">
        <v>17</v>
      </c>
      <c r="E155" s="1297"/>
      <c r="F155" s="297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321"/>
      <c r="S155" s="282">
        <f t="shared" si="54"/>
        <v>0</v>
      </c>
      <c r="T155" s="332"/>
      <c r="U155" s="298"/>
      <c r="V155" s="345">
        <v>-61971</v>
      </c>
      <c r="W155" s="353">
        <f t="shared" si="55"/>
        <v>-61971</v>
      </c>
    </row>
    <row r="156" spans="1:23" s="156" customFormat="1" ht="17.25" customHeight="1" x14ac:dyDescent="0.35">
      <c r="A156" s="158"/>
      <c r="B156" s="159"/>
      <c r="C156" s="1328" t="s">
        <v>484</v>
      </c>
      <c r="D156" s="771" t="s">
        <v>492</v>
      </c>
      <c r="E156" s="1341" t="s">
        <v>327</v>
      </c>
      <c r="F156" s="288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319"/>
      <c r="S156" s="282">
        <f t="shared" si="54"/>
        <v>0</v>
      </c>
      <c r="T156" s="328"/>
      <c r="U156" s="285"/>
      <c r="V156" s="341">
        <v>67996</v>
      </c>
      <c r="W156" s="353">
        <f t="shared" si="55"/>
        <v>67996</v>
      </c>
    </row>
    <row r="157" spans="1:23" ht="17.25" customHeight="1" x14ac:dyDescent="0.35">
      <c r="A157" s="160"/>
      <c r="B157" s="1102"/>
      <c r="C157" s="1328"/>
      <c r="D157" s="784" t="s">
        <v>297</v>
      </c>
      <c r="E157" s="1341"/>
      <c r="F157" s="289"/>
      <c r="G157" s="277">
        <f t="shared" ref="G157:V157" si="62">G156+G158</f>
        <v>0</v>
      </c>
      <c r="H157" s="277">
        <f t="shared" si="62"/>
        <v>0</v>
      </c>
      <c r="I157" s="277">
        <f t="shared" si="62"/>
        <v>0</v>
      </c>
      <c r="J157" s="277">
        <f t="shared" si="62"/>
        <v>0</v>
      </c>
      <c r="K157" s="277">
        <f t="shared" si="62"/>
        <v>0</v>
      </c>
      <c r="L157" s="277">
        <f t="shared" si="62"/>
        <v>0</v>
      </c>
      <c r="M157" s="277">
        <f t="shared" si="62"/>
        <v>0</v>
      </c>
      <c r="N157" s="277">
        <f t="shared" si="62"/>
        <v>0</v>
      </c>
      <c r="O157" s="277">
        <f t="shared" si="62"/>
        <v>0</v>
      </c>
      <c r="P157" s="277">
        <f t="shared" si="62"/>
        <v>0</v>
      </c>
      <c r="Q157" s="277">
        <f t="shared" si="62"/>
        <v>0</v>
      </c>
      <c r="R157" s="279">
        <f t="shared" si="62"/>
        <v>0</v>
      </c>
      <c r="S157" s="282">
        <f t="shared" si="54"/>
        <v>0</v>
      </c>
      <c r="T157" s="281">
        <f t="shared" si="62"/>
        <v>0</v>
      </c>
      <c r="U157" s="277">
        <f t="shared" si="62"/>
        <v>0</v>
      </c>
      <c r="V157" s="279">
        <f t="shared" si="62"/>
        <v>73346</v>
      </c>
      <c r="W157" s="353">
        <f t="shared" si="55"/>
        <v>73346</v>
      </c>
    </row>
    <row r="158" spans="1:23" s="224" customFormat="1" ht="18" customHeight="1" x14ac:dyDescent="0.4">
      <c r="A158" s="223"/>
      <c r="B158" s="1097"/>
      <c r="C158" s="1328"/>
      <c r="D158" s="784" t="s">
        <v>17</v>
      </c>
      <c r="E158" s="1341"/>
      <c r="F158" s="297"/>
      <c r="G158" s="296"/>
      <c r="H158" s="296"/>
      <c r="I158" s="296">
        <v>0</v>
      </c>
      <c r="J158" s="296"/>
      <c r="K158" s="296"/>
      <c r="L158" s="296"/>
      <c r="M158" s="296">
        <v>0</v>
      </c>
      <c r="N158" s="296"/>
      <c r="O158" s="296"/>
      <c r="P158" s="296"/>
      <c r="Q158" s="296"/>
      <c r="R158" s="321"/>
      <c r="S158" s="282">
        <f t="shared" si="54"/>
        <v>0</v>
      </c>
      <c r="T158" s="332"/>
      <c r="U158" s="298"/>
      <c r="V158" s="345">
        <v>5350</v>
      </c>
      <c r="W158" s="353">
        <f t="shared" si="55"/>
        <v>5350</v>
      </c>
    </row>
    <row r="159" spans="1:23" ht="17.25" customHeight="1" x14ac:dyDescent="0.35">
      <c r="A159" s="160"/>
      <c r="B159" s="1102"/>
      <c r="C159" s="1328" t="s">
        <v>342</v>
      </c>
      <c r="D159" s="771" t="s">
        <v>492</v>
      </c>
      <c r="E159" s="1341" t="s">
        <v>267</v>
      </c>
      <c r="F159" s="289"/>
      <c r="G159" s="277"/>
      <c r="H159" s="277"/>
      <c r="I159" s="277">
        <v>0</v>
      </c>
      <c r="J159" s="277">
        <v>3000</v>
      </c>
      <c r="K159" s="277"/>
      <c r="L159" s="277"/>
      <c r="M159" s="277"/>
      <c r="N159" s="277"/>
      <c r="O159" s="277"/>
      <c r="P159" s="277"/>
      <c r="Q159" s="277"/>
      <c r="R159" s="279"/>
      <c r="S159" s="282">
        <f t="shared" si="54"/>
        <v>3000</v>
      </c>
      <c r="T159" s="329"/>
      <c r="U159" s="287"/>
      <c r="V159" s="342"/>
      <c r="W159" s="353">
        <f t="shared" si="55"/>
        <v>3000</v>
      </c>
    </row>
    <row r="160" spans="1:23" ht="17.25" customHeight="1" x14ac:dyDescent="0.35">
      <c r="A160" s="160"/>
      <c r="B160" s="1102"/>
      <c r="C160" s="1328"/>
      <c r="D160" s="784" t="s">
        <v>297</v>
      </c>
      <c r="E160" s="1341"/>
      <c r="F160" s="289"/>
      <c r="G160" s="277">
        <f t="shared" ref="G160:V160" si="63">G159+G161</f>
        <v>0</v>
      </c>
      <c r="H160" s="277">
        <f t="shared" si="63"/>
        <v>0</v>
      </c>
      <c r="I160" s="277">
        <f t="shared" si="63"/>
        <v>0</v>
      </c>
      <c r="J160" s="277">
        <f t="shared" si="63"/>
        <v>3000</v>
      </c>
      <c r="K160" s="277">
        <f t="shared" si="63"/>
        <v>0</v>
      </c>
      <c r="L160" s="277">
        <f t="shared" si="63"/>
        <v>0</v>
      </c>
      <c r="M160" s="277">
        <f t="shared" si="63"/>
        <v>0</v>
      </c>
      <c r="N160" s="277">
        <f t="shared" si="63"/>
        <v>0</v>
      </c>
      <c r="O160" s="277">
        <f t="shared" si="63"/>
        <v>0</v>
      </c>
      <c r="P160" s="277">
        <f t="shared" si="63"/>
        <v>0</v>
      </c>
      <c r="Q160" s="277">
        <f t="shared" si="63"/>
        <v>0</v>
      </c>
      <c r="R160" s="277">
        <f t="shared" si="63"/>
        <v>0</v>
      </c>
      <c r="S160" s="282">
        <f t="shared" si="54"/>
        <v>3000</v>
      </c>
      <c r="T160" s="281">
        <f t="shared" si="63"/>
        <v>0</v>
      </c>
      <c r="U160" s="277">
        <f t="shared" si="63"/>
        <v>0</v>
      </c>
      <c r="V160" s="279">
        <f t="shared" si="63"/>
        <v>0</v>
      </c>
      <c r="W160" s="353">
        <f t="shared" si="55"/>
        <v>3000</v>
      </c>
    </row>
    <row r="161" spans="1:23" s="222" customFormat="1" ht="17.25" customHeight="1" x14ac:dyDescent="0.4">
      <c r="A161" s="220"/>
      <c r="B161" s="221"/>
      <c r="C161" s="1328"/>
      <c r="D161" s="838" t="s">
        <v>17</v>
      </c>
      <c r="E161" s="1341"/>
      <c r="F161" s="407"/>
      <c r="G161" s="408"/>
      <c r="H161" s="408"/>
      <c r="I161" s="408">
        <v>0</v>
      </c>
      <c r="J161" s="408">
        <v>0</v>
      </c>
      <c r="K161" s="408"/>
      <c r="L161" s="408"/>
      <c r="M161" s="408">
        <v>0</v>
      </c>
      <c r="N161" s="408">
        <v>0</v>
      </c>
      <c r="O161" s="408"/>
      <c r="P161" s="408"/>
      <c r="Q161" s="408"/>
      <c r="R161" s="409">
        <v>0</v>
      </c>
      <c r="S161" s="282">
        <f t="shared" si="54"/>
        <v>0</v>
      </c>
      <c r="T161" s="410"/>
      <c r="U161" s="411"/>
      <c r="V161" s="412"/>
      <c r="W161" s="353">
        <f t="shared" si="55"/>
        <v>0</v>
      </c>
    </row>
    <row r="162" spans="1:23" s="156" customFormat="1" ht="17.25" customHeight="1" x14ac:dyDescent="0.35">
      <c r="A162" s="158"/>
      <c r="B162" s="169"/>
      <c r="C162" s="1328" t="s">
        <v>300</v>
      </c>
      <c r="D162" s="771" t="s">
        <v>492</v>
      </c>
      <c r="E162" s="1337" t="s">
        <v>327</v>
      </c>
      <c r="F162" s="288"/>
      <c r="G162" s="284"/>
      <c r="H162" s="284"/>
      <c r="I162" s="284">
        <v>72400</v>
      </c>
      <c r="J162" s="284">
        <v>0</v>
      </c>
      <c r="K162" s="284"/>
      <c r="L162" s="284"/>
      <c r="M162" s="284">
        <v>7000</v>
      </c>
      <c r="N162" s="284"/>
      <c r="O162" s="284"/>
      <c r="P162" s="284"/>
      <c r="Q162" s="284"/>
      <c r="R162" s="319"/>
      <c r="S162" s="282">
        <f t="shared" si="54"/>
        <v>79400</v>
      </c>
      <c r="T162" s="328"/>
      <c r="U162" s="285"/>
      <c r="V162" s="341"/>
      <c r="W162" s="353">
        <f t="shared" si="55"/>
        <v>79400</v>
      </c>
    </row>
    <row r="163" spans="1:23" ht="17.25" customHeight="1" x14ac:dyDescent="0.35">
      <c r="A163" s="160"/>
      <c r="B163" s="170"/>
      <c r="C163" s="1328"/>
      <c r="D163" s="784" t="s">
        <v>297</v>
      </c>
      <c r="E163" s="1337"/>
      <c r="F163" s="289"/>
      <c r="G163" s="277">
        <f t="shared" ref="G163:V163" si="64">G162+G164</f>
        <v>0</v>
      </c>
      <c r="H163" s="277">
        <f t="shared" si="64"/>
        <v>0</v>
      </c>
      <c r="I163" s="277">
        <f t="shared" si="64"/>
        <v>72400</v>
      </c>
      <c r="J163" s="277">
        <f t="shared" si="64"/>
        <v>0</v>
      </c>
      <c r="K163" s="277">
        <f t="shared" si="64"/>
        <v>0</v>
      </c>
      <c r="L163" s="277">
        <f t="shared" si="64"/>
        <v>0</v>
      </c>
      <c r="M163" s="277">
        <f t="shared" si="64"/>
        <v>7000</v>
      </c>
      <c r="N163" s="277">
        <f t="shared" si="64"/>
        <v>0</v>
      </c>
      <c r="O163" s="277">
        <f t="shared" si="64"/>
        <v>0</v>
      </c>
      <c r="P163" s="277">
        <f t="shared" si="64"/>
        <v>0</v>
      </c>
      <c r="Q163" s="277">
        <f t="shared" si="64"/>
        <v>0</v>
      </c>
      <c r="R163" s="279">
        <f t="shared" si="64"/>
        <v>0</v>
      </c>
      <c r="S163" s="282">
        <f t="shared" si="54"/>
        <v>79400</v>
      </c>
      <c r="T163" s="281">
        <f t="shared" si="64"/>
        <v>0</v>
      </c>
      <c r="U163" s="277">
        <f t="shared" si="64"/>
        <v>0</v>
      </c>
      <c r="V163" s="279">
        <f t="shared" si="64"/>
        <v>0</v>
      </c>
      <c r="W163" s="353">
        <f t="shared" si="55"/>
        <v>79400</v>
      </c>
    </row>
    <row r="164" spans="1:23" s="224" customFormat="1" ht="17.25" customHeight="1" x14ac:dyDescent="0.4">
      <c r="A164" s="223"/>
      <c r="B164" s="1097"/>
      <c r="C164" s="1328"/>
      <c r="D164" s="838" t="s">
        <v>17</v>
      </c>
      <c r="E164" s="1337"/>
      <c r="F164" s="297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321"/>
      <c r="S164" s="920">
        <f t="shared" si="54"/>
        <v>0</v>
      </c>
      <c r="T164" s="332"/>
      <c r="U164" s="298"/>
      <c r="V164" s="345"/>
      <c r="W164" s="921">
        <f t="shared" si="55"/>
        <v>0</v>
      </c>
    </row>
    <row r="165" spans="1:23" s="156" customFormat="1" ht="17.25" customHeight="1" x14ac:dyDescent="0.35">
      <c r="A165" s="179"/>
      <c r="B165" s="169"/>
      <c r="C165" s="1328" t="s">
        <v>305</v>
      </c>
      <c r="D165" s="771" t="s">
        <v>492</v>
      </c>
      <c r="E165" s="1337" t="s">
        <v>267</v>
      </c>
      <c r="F165" s="288"/>
      <c r="G165" s="284"/>
      <c r="H165" s="284"/>
      <c r="I165" s="284">
        <v>69318</v>
      </c>
      <c r="J165" s="284"/>
      <c r="K165" s="284"/>
      <c r="L165" s="284"/>
      <c r="M165" s="284">
        <v>4000</v>
      </c>
      <c r="N165" s="284"/>
      <c r="O165" s="284"/>
      <c r="P165" s="284"/>
      <c r="Q165" s="284"/>
      <c r="R165" s="319"/>
      <c r="S165" s="282">
        <f t="shared" si="54"/>
        <v>73318</v>
      </c>
      <c r="T165" s="328"/>
      <c r="U165" s="285"/>
      <c r="V165" s="341"/>
      <c r="W165" s="353">
        <f t="shared" si="55"/>
        <v>73318</v>
      </c>
    </row>
    <row r="166" spans="1:23" ht="15.75" customHeight="1" x14ac:dyDescent="0.35">
      <c r="A166" s="180"/>
      <c r="B166" s="170"/>
      <c r="C166" s="1328"/>
      <c r="D166" s="784" t="s">
        <v>297</v>
      </c>
      <c r="E166" s="1337"/>
      <c r="F166" s="289"/>
      <c r="G166" s="277">
        <f>G165+G167</f>
        <v>0</v>
      </c>
      <c r="H166" s="277">
        <f t="shared" ref="H166:R166" si="65">H165+H167</f>
        <v>0</v>
      </c>
      <c r="I166" s="277">
        <f t="shared" si="65"/>
        <v>69318</v>
      </c>
      <c r="J166" s="277">
        <f t="shared" si="65"/>
        <v>0</v>
      </c>
      <c r="K166" s="277">
        <f t="shared" si="65"/>
        <v>0</v>
      </c>
      <c r="L166" s="277">
        <f t="shared" si="65"/>
        <v>0</v>
      </c>
      <c r="M166" s="277">
        <f t="shared" si="65"/>
        <v>4000</v>
      </c>
      <c r="N166" s="277">
        <f t="shared" si="65"/>
        <v>0</v>
      </c>
      <c r="O166" s="277">
        <f t="shared" si="65"/>
        <v>0</v>
      </c>
      <c r="P166" s="277">
        <f t="shared" si="65"/>
        <v>0</v>
      </c>
      <c r="Q166" s="277">
        <f t="shared" si="65"/>
        <v>0</v>
      </c>
      <c r="R166" s="279">
        <f t="shared" si="65"/>
        <v>0</v>
      </c>
      <c r="S166" s="282">
        <f t="shared" si="54"/>
        <v>73318</v>
      </c>
      <c r="T166" s="281"/>
      <c r="U166" s="277"/>
      <c r="V166" s="279"/>
      <c r="W166" s="353">
        <f t="shared" si="55"/>
        <v>73318</v>
      </c>
    </row>
    <row r="167" spans="1:23" s="224" customFormat="1" ht="17.25" customHeight="1" x14ac:dyDescent="0.4">
      <c r="A167" s="467"/>
      <c r="B167" s="225"/>
      <c r="C167" s="1328"/>
      <c r="D167" s="784" t="s">
        <v>17</v>
      </c>
      <c r="E167" s="1337"/>
      <c r="F167" s="297"/>
      <c r="G167" s="296"/>
      <c r="H167" s="296"/>
      <c r="I167" s="296"/>
      <c r="J167" s="296"/>
      <c r="K167" s="296"/>
      <c r="L167" s="296"/>
      <c r="M167" s="296"/>
      <c r="N167" s="296">
        <v>0</v>
      </c>
      <c r="O167" s="296"/>
      <c r="P167" s="296"/>
      <c r="Q167" s="296"/>
      <c r="R167" s="321"/>
      <c r="S167" s="282">
        <f t="shared" si="54"/>
        <v>0</v>
      </c>
      <c r="T167" s="332"/>
      <c r="U167" s="298"/>
      <c r="V167" s="345"/>
      <c r="W167" s="353">
        <f t="shared" si="55"/>
        <v>0</v>
      </c>
    </row>
    <row r="168" spans="1:23" s="156" customFormat="1" ht="15.95" customHeight="1" x14ac:dyDescent="0.35">
      <c r="A168" s="158"/>
      <c r="B168" s="171"/>
      <c r="C168" s="1328" t="s">
        <v>341</v>
      </c>
      <c r="D168" s="771" t="s">
        <v>492</v>
      </c>
      <c r="E168" s="1337" t="s">
        <v>327</v>
      </c>
      <c r="F168" s="288"/>
      <c r="G168" s="284"/>
      <c r="H168" s="284"/>
      <c r="I168" s="284"/>
      <c r="J168" s="284">
        <v>4000</v>
      </c>
      <c r="K168" s="284"/>
      <c r="L168" s="284"/>
      <c r="M168" s="284"/>
      <c r="N168" s="284"/>
      <c r="O168" s="284"/>
      <c r="P168" s="284"/>
      <c r="Q168" s="284"/>
      <c r="R168" s="319"/>
      <c r="S168" s="282">
        <f t="shared" si="54"/>
        <v>4000</v>
      </c>
      <c r="T168" s="328"/>
      <c r="U168" s="285"/>
      <c r="V168" s="341"/>
      <c r="W168" s="353">
        <f t="shared" si="55"/>
        <v>4000</v>
      </c>
    </row>
    <row r="169" spans="1:23" ht="22.35" customHeight="1" x14ac:dyDescent="0.35">
      <c r="A169" s="160"/>
      <c r="B169" s="172"/>
      <c r="C169" s="1328"/>
      <c r="D169" s="784" t="s">
        <v>297</v>
      </c>
      <c r="E169" s="1337"/>
      <c r="F169" s="289"/>
      <c r="G169" s="277">
        <f t="shared" ref="G169:R169" si="66">G168+G170</f>
        <v>0</v>
      </c>
      <c r="H169" s="277">
        <f t="shared" si="66"/>
        <v>0</v>
      </c>
      <c r="I169" s="277">
        <f t="shared" si="66"/>
        <v>0</v>
      </c>
      <c r="J169" s="277">
        <f t="shared" si="66"/>
        <v>4000</v>
      </c>
      <c r="K169" s="277">
        <f t="shared" si="66"/>
        <v>0</v>
      </c>
      <c r="L169" s="277">
        <f t="shared" si="66"/>
        <v>0</v>
      </c>
      <c r="M169" s="277">
        <f t="shared" si="66"/>
        <v>0</v>
      </c>
      <c r="N169" s="277">
        <f t="shared" si="66"/>
        <v>0</v>
      </c>
      <c r="O169" s="277">
        <f t="shared" si="66"/>
        <v>0</v>
      </c>
      <c r="P169" s="277">
        <f t="shared" si="66"/>
        <v>0</v>
      </c>
      <c r="Q169" s="277">
        <f t="shared" si="66"/>
        <v>0</v>
      </c>
      <c r="R169" s="279">
        <f t="shared" si="66"/>
        <v>0</v>
      </c>
      <c r="S169" s="282">
        <f t="shared" si="54"/>
        <v>4000</v>
      </c>
      <c r="T169" s="281">
        <f>T168+T170</f>
        <v>0</v>
      </c>
      <c r="U169" s="277">
        <f>U168+U170</f>
        <v>0</v>
      </c>
      <c r="V169" s="279">
        <f>V168+V170</f>
        <v>0</v>
      </c>
      <c r="W169" s="353">
        <f t="shared" si="55"/>
        <v>4000</v>
      </c>
    </row>
    <row r="170" spans="1:23" s="845" customFormat="1" ht="16.5" customHeight="1" x14ac:dyDescent="0.4">
      <c r="A170" s="160"/>
      <c r="B170" s="172"/>
      <c r="C170" s="1328"/>
      <c r="D170" s="784" t="s">
        <v>17</v>
      </c>
      <c r="E170" s="1337"/>
      <c r="F170" s="302"/>
      <c r="G170" s="303">
        <v>0</v>
      </c>
      <c r="H170" s="303">
        <v>0</v>
      </c>
      <c r="I170" s="303"/>
      <c r="J170" s="303">
        <v>0</v>
      </c>
      <c r="K170" s="303"/>
      <c r="L170" s="303"/>
      <c r="M170" s="303">
        <v>0</v>
      </c>
      <c r="N170" s="303"/>
      <c r="O170" s="303"/>
      <c r="P170" s="303"/>
      <c r="Q170" s="303"/>
      <c r="R170" s="323"/>
      <c r="S170" s="282">
        <f t="shared" si="54"/>
        <v>0</v>
      </c>
      <c r="T170" s="335"/>
      <c r="U170" s="304"/>
      <c r="V170" s="348"/>
      <c r="W170" s="353">
        <f t="shared" si="55"/>
        <v>0</v>
      </c>
    </row>
    <row r="171" spans="1:23" s="156" customFormat="1" ht="17.25" customHeight="1" x14ac:dyDescent="0.35">
      <c r="A171" s="158"/>
      <c r="B171" s="171"/>
      <c r="C171" s="1328" t="s">
        <v>539</v>
      </c>
      <c r="D171" s="771" t="s">
        <v>520</v>
      </c>
      <c r="E171" s="1337" t="s">
        <v>327</v>
      </c>
      <c r="F171" s="288"/>
      <c r="G171" s="284"/>
      <c r="H171" s="284"/>
      <c r="I171" s="284"/>
      <c r="J171" s="284"/>
      <c r="K171" s="284"/>
      <c r="L171" s="284">
        <v>3000</v>
      </c>
      <c r="M171" s="284"/>
      <c r="N171" s="284"/>
      <c r="O171" s="284"/>
      <c r="P171" s="284"/>
      <c r="Q171" s="284"/>
      <c r="R171" s="319"/>
      <c r="S171" s="282">
        <f t="shared" si="54"/>
        <v>3000</v>
      </c>
      <c r="T171" s="328"/>
      <c r="U171" s="285"/>
      <c r="V171" s="341"/>
      <c r="W171" s="353">
        <f t="shared" si="55"/>
        <v>3000</v>
      </c>
    </row>
    <row r="172" spans="1:23" ht="17.25" customHeight="1" x14ac:dyDescent="0.35">
      <c r="A172" s="160"/>
      <c r="B172" s="172"/>
      <c r="C172" s="1328"/>
      <c r="D172" s="784" t="s">
        <v>297</v>
      </c>
      <c r="E172" s="1337"/>
      <c r="F172" s="289"/>
      <c r="G172" s="277">
        <f t="shared" ref="G172:V172" si="67">G171+G173</f>
        <v>0</v>
      </c>
      <c r="H172" s="277">
        <f t="shared" si="67"/>
        <v>0</v>
      </c>
      <c r="I172" s="277">
        <f t="shared" si="67"/>
        <v>0</v>
      </c>
      <c r="J172" s="277">
        <f t="shared" si="67"/>
        <v>0</v>
      </c>
      <c r="K172" s="277">
        <f t="shared" si="67"/>
        <v>0</v>
      </c>
      <c r="L172" s="277">
        <f t="shared" si="67"/>
        <v>3000</v>
      </c>
      <c r="M172" s="277">
        <f t="shared" si="67"/>
        <v>0</v>
      </c>
      <c r="N172" s="277">
        <f t="shared" si="67"/>
        <v>0</v>
      </c>
      <c r="O172" s="277">
        <f t="shared" si="67"/>
        <v>0</v>
      </c>
      <c r="P172" s="277">
        <f t="shared" si="67"/>
        <v>0</v>
      </c>
      <c r="Q172" s="277">
        <f t="shared" si="67"/>
        <v>0</v>
      </c>
      <c r="R172" s="279">
        <f t="shared" si="67"/>
        <v>0</v>
      </c>
      <c r="S172" s="282">
        <f t="shared" si="54"/>
        <v>3000</v>
      </c>
      <c r="T172" s="281">
        <f t="shared" si="67"/>
        <v>0</v>
      </c>
      <c r="U172" s="277">
        <f t="shared" si="67"/>
        <v>0</v>
      </c>
      <c r="V172" s="279">
        <f t="shared" si="67"/>
        <v>0</v>
      </c>
      <c r="W172" s="353">
        <f t="shared" si="55"/>
        <v>3000</v>
      </c>
    </row>
    <row r="173" spans="1:23" ht="17.25" customHeight="1" x14ac:dyDescent="0.4">
      <c r="A173" s="160"/>
      <c r="B173" s="172"/>
      <c r="C173" s="1328"/>
      <c r="D173" s="784" t="s">
        <v>17</v>
      </c>
      <c r="E173" s="1337"/>
      <c r="F173" s="297"/>
      <c r="G173" s="296"/>
      <c r="H173" s="296"/>
      <c r="I173" s="296"/>
      <c r="J173" s="296"/>
      <c r="K173" s="296"/>
      <c r="L173" s="296">
        <v>0</v>
      </c>
      <c r="M173" s="296"/>
      <c r="N173" s="296"/>
      <c r="O173" s="296"/>
      <c r="P173" s="296">
        <v>0</v>
      </c>
      <c r="Q173" s="296"/>
      <c r="R173" s="321"/>
      <c r="S173" s="282">
        <f t="shared" si="54"/>
        <v>0</v>
      </c>
      <c r="T173" s="332"/>
      <c r="U173" s="298"/>
      <c r="V173" s="345"/>
      <c r="W173" s="353">
        <f t="shared" si="55"/>
        <v>0</v>
      </c>
    </row>
    <row r="174" spans="1:23" s="156" customFormat="1" ht="17.25" hidden="1" customHeight="1" x14ac:dyDescent="0.35">
      <c r="A174" s="158"/>
      <c r="B174" s="171"/>
      <c r="C174" s="1328"/>
      <c r="D174" s="771" t="s">
        <v>492</v>
      </c>
      <c r="E174" s="1337" t="s">
        <v>327</v>
      </c>
      <c r="F174" s="288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319"/>
      <c r="S174" s="282">
        <f t="shared" si="54"/>
        <v>0</v>
      </c>
      <c r="T174" s="328"/>
      <c r="U174" s="285"/>
      <c r="V174" s="341"/>
      <c r="W174" s="353">
        <f t="shared" si="55"/>
        <v>0</v>
      </c>
    </row>
    <row r="175" spans="1:23" ht="17.25" hidden="1" customHeight="1" x14ac:dyDescent="0.35">
      <c r="A175" s="160"/>
      <c r="B175" s="172"/>
      <c r="C175" s="1328"/>
      <c r="D175" s="784" t="s">
        <v>297</v>
      </c>
      <c r="E175" s="1337"/>
      <c r="F175" s="289"/>
      <c r="G175" s="277">
        <f t="shared" ref="G175:R175" si="68">G174+G176</f>
        <v>0</v>
      </c>
      <c r="H175" s="277">
        <f t="shared" si="68"/>
        <v>0</v>
      </c>
      <c r="I175" s="277">
        <f t="shared" si="68"/>
        <v>0</v>
      </c>
      <c r="J175" s="277">
        <f t="shared" si="68"/>
        <v>0</v>
      </c>
      <c r="K175" s="277">
        <f t="shared" si="68"/>
        <v>0</v>
      </c>
      <c r="L175" s="277">
        <f t="shared" si="68"/>
        <v>0</v>
      </c>
      <c r="M175" s="277">
        <f t="shared" si="68"/>
        <v>0</v>
      </c>
      <c r="N175" s="277">
        <f t="shared" si="68"/>
        <v>0</v>
      </c>
      <c r="O175" s="277">
        <f t="shared" si="68"/>
        <v>0</v>
      </c>
      <c r="P175" s="277">
        <f t="shared" si="68"/>
        <v>0</v>
      </c>
      <c r="Q175" s="277">
        <f t="shared" si="68"/>
        <v>0</v>
      </c>
      <c r="R175" s="279">
        <f t="shared" si="68"/>
        <v>0</v>
      </c>
      <c r="S175" s="282">
        <f t="shared" si="54"/>
        <v>0</v>
      </c>
      <c r="T175" s="329"/>
      <c r="U175" s="287"/>
      <c r="V175" s="342"/>
      <c r="W175" s="353">
        <f t="shared" si="55"/>
        <v>0</v>
      </c>
    </row>
    <row r="176" spans="1:23" ht="17.25" hidden="1" customHeight="1" x14ac:dyDescent="0.35">
      <c r="A176" s="160"/>
      <c r="B176" s="172"/>
      <c r="C176" s="1328"/>
      <c r="D176" s="784" t="s">
        <v>17</v>
      </c>
      <c r="E176" s="1337"/>
      <c r="F176" s="289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9"/>
      <c r="S176" s="282">
        <f t="shared" si="54"/>
        <v>0</v>
      </c>
      <c r="T176" s="329"/>
      <c r="U176" s="287"/>
      <c r="V176" s="342"/>
      <c r="W176" s="353">
        <f t="shared" si="55"/>
        <v>0</v>
      </c>
    </row>
    <row r="177" spans="1:23" s="156" customFormat="1" ht="17.25" customHeight="1" x14ac:dyDescent="0.35">
      <c r="A177" s="158"/>
      <c r="B177" s="171"/>
      <c r="C177" s="1328" t="s">
        <v>345</v>
      </c>
      <c r="D177" s="771" t="s">
        <v>492</v>
      </c>
      <c r="E177" s="1337" t="s">
        <v>339</v>
      </c>
      <c r="F177" s="288"/>
      <c r="G177" s="284"/>
      <c r="H177" s="284"/>
      <c r="I177" s="284"/>
      <c r="J177" s="284">
        <v>150</v>
      </c>
      <c r="K177" s="284"/>
      <c r="L177" s="284"/>
      <c r="M177" s="284"/>
      <c r="N177" s="284"/>
      <c r="O177" s="284"/>
      <c r="P177" s="284"/>
      <c r="Q177" s="284"/>
      <c r="R177" s="319"/>
      <c r="S177" s="282">
        <f t="shared" si="54"/>
        <v>150</v>
      </c>
      <c r="T177" s="328"/>
      <c r="U177" s="285"/>
      <c r="V177" s="341"/>
      <c r="W177" s="353">
        <f t="shared" si="55"/>
        <v>150</v>
      </c>
    </row>
    <row r="178" spans="1:23" ht="17.25" customHeight="1" x14ac:dyDescent="0.35">
      <c r="A178" s="160"/>
      <c r="B178" s="172"/>
      <c r="C178" s="1328"/>
      <c r="D178" s="784" t="s">
        <v>297</v>
      </c>
      <c r="E178" s="1337"/>
      <c r="F178" s="289"/>
      <c r="G178" s="277">
        <f t="shared" ref="G178:R178" si="69">G177+G179</f>
        <v>0</v>
      </c>
      <c r="H178" s="277">
        <f t="shared" si="69"/>
        <v>0</v>
      </c>
      <c r="I178" s="277">
        <f t="shared" si="69"/>
        <v>0</v>
      </c>
      <c r="J178" s="277">
        <f t="shared" si="69"/>
        <v>150</v>
      </c>
      <c r="K178" s="277">
        <f t="shared" si="69"/>
        <v>0</v>
      </c>
      <c r="L178" s="277">
        <f t="shared" si="69"/>
        <v>0</v>
      </c>
      <c r="M178" s="277">
        <f t="shared" si="69"/>
        <v>0</v>
      </c>
      <c r="N178" s="277">
        <f t="shared" si="69"/>
        <v>0</v>
      </c>
      <c r="O178" s="277">
        <f t="shared" si="69"/>
        <v>0</v>
      </c>
      <c r="P178" s="277">
        <f t="shared" si="69"/>
        <v>0</v>
      </c>
      <c r="Q178" s="277">
        <f t="shared" si="69"/>
        <v>0</v>
      </c>
      <c r="R178" s="279">
        <f t="shared" si="69"/>
        <v>0</v>
      </c>
      <c r="S178" s="282">
        <f t="shared" si="54"/>
        <v>150</v>
      </c>
      <c r="T178" s="281">
        <f>T177+T179</f>
        <v>0</v>
      </c>
      <c r="U178" s="277">
        <f>U177+U179</f>
        <v>0</v>
      </c>
      <c r="V178" s="279">
        <f>V177+V179</f>
        <v>0</v>
      </c>
      <c r="W178" s="353">
        <f t="shared" si="55"/>
        <v>150</v>
      </c>
    </row>
    <row r="179" spans="1:23" ht="17.25" customHeight="1" x14ac:dyDescent="0.4">
      <c r="A179" s="160"/>
      <c r="B179" s="172"/>
      <c r="C179" s="1328"/>
      <c r="D179" s="784" t="s">
        <v>17</v>
      </c>
      <c r="E179" s="1337"/>
      <c r="F179" s="302"/>
      <c r="G179" s="303"/>
      <c r="H179" s="303"/>
      <c r="I179" s="303"/>
      <c r="J179" s="303">
        <v>0</v>
      </c>
      <c r="K179" s="303"/>
      <c r="L179" s="303">
        <v>0</v>
      </c>
      <c r="M179" s="303"/>
      <c r="N179" s="303"/>
      <c r="O179" s="303"/>
      <c r="P179" s="303"/>
      <c r="Q179" s="303"/>
      <c r="R179" s="323"/>
      <c r="S179" s="282">
        <f t="shared" si="54"/>
        <v>0</v>
      </c>
      <c r="T179" s="335"/>
      <c r="U179" s="304"/>
      <c r="V179" s="348"/>
      <c r="W179" s="353">
        <f t="shared" si="55"/>
        <v>0</v>
      </c>
    </row>
    <row r="180" spans="1:23" ht="17.25" customHeight="1" x14ac:dyDescent="0.4">
      <c r="A180" s="160"/>
      <c r="B180" s="172"/>
      <c r="C180" s="1328" t="s">
        <v>548</v>
      </c>
      <c r="D180" s="771" t="s">
        <v>520</v>
      </c>
      <c r="E180" s="1337" t="s">
        <v>327</v>
      </c>
      <c r="F180" s="302"/>
      <c r="G180" s="303"/>
      <c r="H180" s="303"/>
      <c r="I180" s="277"/>
      <c r="J180" s="277"/>
      <c r="K180" s="277"/>
      <c r="L180" s="277">
        <v>3500</v>
      </c>
      <c r="M180" s="277"/>
      <c r="N180" s="303"/>
      <c r="O180" s="303"/>
      <c r="P180" s="303"/>
      <c r="Q180" s="303"/>
      <c r="R180" s="323"/>
      <c r="S180" s="282">
        <f t="shared" si="54"/>
        <v>3500</v>
      </c>
      <c r="T180" s="335"/>
      <c r="U180" s="304"/>
      <c r="V180" s="348"/>
      <c r="W180" s="353">
        <f t="shared" si="55"/>
        <v>3500</v>
      </c>
    </row>
    <row r="181" spans="1:23" ht="17.25" customHeight="1" x14ac:dyDescent="0.4">
      <c r="A181" s="160"/>
      <c r="B181" s="172"/>
      <c r="C181" s="1328"/>
      <c r="D181" s="784" t="s">
        <v>297</v>
      </c>
      <c r="E181" s="1337"/>
      <c r="F181" s="302"/>
      <c r="G181" s="277">
        <f>G180+G182</f>
        <v>0</v>
      </c>
      <c r="H181" s="277">
        <f t="shared" ref="H181:T181" si="70">H180+H182</f>
        <v>0</v>
      </c>
      <c r="I181" s="303">
        <f t="shared" si="70"/>
        <v>0</v>
      </c>
      <c r="J181" s="303">
        <f t="shared" si="70"/>
        <v>0</v>
      </c>
      <c r="K181" s="303">
        <f t="shared" si="70"/>
        <v>0</v>
      </c>
      <c r="L181" s="303">
        <f t="shared" si="70"/>
        <v>3500</v>
      </c>
      <c r="M181" s="303">
        <f t="shared" si="70"/>
        <v>0</v>
      </c>
      <c r="N181" s="277">
        <f t="shared" si="70"/>
        <v>0</v>
      </c>
      <c r="O181" s="277">
        <f t="shared" si="70"/>
        <v>0</v>
      </c>
      <c r="P181" s="277">
        <f t="shared" si="70"/>
        <v>0</v>
      </c>
      <c r="Q181" s="277">
        <f t="shared" si="70"/>
        <v>0</v>
      </c>
      <c r="R181" s="277">
        <f t="shared" si="70"/>
        <v>0</v>
      </c>
      <c r="S181" s="282">
        <f t="shared" si="54"/>
        <v>3500</v>
      </c>
      <c r="T181" s="277">
        <f t="shared" si="70"/>
        <v>0</v>
      </c>
      <c r="U181" s="277">
        <f t="shared" ref="U181" si="71">U180+U182</f>
        <v>0</v>
      </c>
      <c r="V181" s="277">
        <f t="shared" ref="V181" si="72">V180+V182</f>
        <v>0</v>
      </c>
      <c r="W181" s="353">
        <f t="shared" si="55"/>
        <v>3500</v>
      </c>
    </row>
    <row r="182" spans="1:23" ht="17.25" customHeight="1" x14ac:dyDescent="0.4">
      <c r="A182" s="160"/>
      <c r="B182" s="172"/>
      <c r="C182" s="1328"/>
      <c r="D182" s="784" t="s">
        <v>17</v>
      </c>
      <c r="E182" s="1337"/>
      <c r="F182" s="302"/>
      <c r="G182" s="303"/>
      <c r="H182" s="303"/>
      <c r="I182" s="303">
        <v>0</v>
      </c>
      <c r="J182" s="303"/>
      <c r="K182" s="303"/>
      <c r="L182" s="303"/>
      <c r="M182" s="303">
        <v>0</v>
      </c>
      <c r="N182" s="303"/>
      <c r="O182" s="303"/>
      <c r="P182" s="303"/>
      <c r="Q182" s="303"/>
      <c r="R182" s="323"/>
      <c r="S182" s="282">
        <f t="shared" si="54"/>
        <v>0</v>
      </c>
      <c r="T182" s="335"/>
      <c r="U182" s="304"/>
      <c r="V182" s="348"/>
      <c r="W182" s="353">
        <f t="shared" si="55"/>
        <v>0</v>
      </c>
    </row>
    <row r="183" spans="1:23" s="156" customFormat="1" ht="17.25" customHeight="1" x14ac:dyDescent="0.35">
      <c r="A183" s="158"/>
      <c r="B183" s="171"/>
      <c r="C183" s="1322" t="s">
        <v>547</v>
      </c>
      <c r="D183" s="771" t="s">
        <v>520</v>
      </c>
      <c r="E183" s="1337" t="s">
        <v>267</v>
      </c>
      <c r="F183" s="288"/>
      <c r="G183" s="284"/>
      <c r="H183" s="284"/>
      <c r="I183" s="284"/>
      <c r="J183" s="284"/>
      <c r="K183" s="284"/>
      <c r="L183" s="284">
        <v>2000</v>
      </c>
      <c r="M183" s="284"/>
      <c r="N183" s="284"/>
      <c r="O183" s="284"/>
      <c r="P183" s="284"/>
      <c r="Q183" s="284"/>
      <c r="R183" s="319"/>
      <c r="S183" s="282">
        <f t="shared" si="54"/>
        <v>2000</v>
      </c>
      <c r="T183" s="328"/>
      <c r="U183" s="285"/>
      <c r="V183" s="341"/>
      <c r="W183" s="353">
        <f t="shared" si="55"/>
        <v>2000</v>
      </c>
    </row>
    <row r="184" spans="1:23" ht="17.25" customHeight="1" x14ac:dyDescent="0.35">
      <c r="A184" s="160"/>
      <c r="B184" s="172"/>
      <c r="C184" s="1322"/>
      <c r="D184" s="784" t="s">
        <v>297</v>
      </c>
      <c r="E184" s="1337"/>
      <c r="F184" s="289"/>
      <c r="G184" s="277">
        <f t="shared" ref="G184:V184" si="73">G183+G185</f>
        <v>0</v>
      </c>
      <c r="H184" s="277">
        <f t="shared" si="73"/>
        <v>0</v>
      </c>
      <c r="I184" s="277">
        <f t="shared" si="73"/>
        <v>0</v>
      </c>
      <c r="J184" s="277">
        <f t="shared" si="73"/>
        <v>0</v>
      </c>
      <c r="K184" s="277">
        <f t="shared" si="73"/>
        <v>0</v>
      </c>
      <c r="L184" s="277">
        <f t="shared" si="73"/>
        <v>2000</v>
      </c>
      <c r="M184" s="277">
        <f t="shared" si="73"/>
        <v>0</v>
      </c>
      <c r="N184" s="277">
        <f t="shared" si="73"/>
        <v>0</v>
      </c>
      <c r="O184" s="277">
        <f t="shared" si="73"/>
        <v>0</v>
      </c>
      <c r="P184" s="277">
        <f t="shared" si="73"/>
        <v>0</v>
      </c>
      <c r="Q184" s="277">
        <f t="shared" si="73"/>
        <v>0</v>
      </c>
      <c r="R184" s="279">
        <f t="shared" si="73"/>
        <v>0</v>
      </c>
      <c r="S184" s="282">
        <f t="shared" si="54"/>
        <v>2000</v>
      </c>
      <c r="T184" s="281">
        <f t="shared" si="73"/>
        <v>0</v>
      </c>
      <c r="U184" s="277">
        <f t="shared" si="73"/>
        <v>0</v>
      </c>
      <c r="V184" s="279">
        <f t="shared" si="73"/>
        <v>0</v>
      </c>
      <c r="W184" s="353">
        <f t="shared" si="55"/>
        <v>2000</v>
      </c>
    </row>
    <row r="185" spans="1:23" ht="17.25" customHeight="1" x14ac:dyDescent="0.35">
      <c r="A185" s="160"/>
      <c r="B185" s="172"/>
      <c r="C185" s="1322"/>
      <c r="D185" s="838" t="s">
        <v>17</v>
      </c>
      <c r="E185" s="1337"/>
      <c r="F185" s="289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9"/>
      <c r="S185" s="282">
        <f t="shared" si="54"/>
        <v>0</v>
      </c>
      <c r="T185" s="329"/>
      <c r="U185" s="287"/>
      <c r="V185" s="342"/>
      <c r="W185" s="353">
        <f t="shared" si="55"/>
        <v>0</v>
      </c>
    </row>
    <row r="186" spans="1:23" s="156" customFormat="1" ht="17.25" customHeight="1" x14ac:dyDescent="0.35">
      <c r="A186" s="158"/>
      <c r="B186" s="159"/>
      <c r="C186" s="1328" t="s">
        <v>564</v>
      </c>
      <c r="D186" s="771" t="s">
        <v>520</v>
      </c>
      <c r="E186" s="1337" t="s">
        <v>327</v>
      </c>
      <c r="F186" s="288"/>
      <c r="G186" s="284"/>
      <c r="H186" s="284"/>
      <c r="I186" s="284">
        <v>600</v>
      </c>
      <c r="J186" s="284"/>
      <c r="K186" s="284"/>
      <c r="L186" s="284"/>
      <c r="M186" s="284">
        <v>600</v>
      </c>
      <c r="N186" s="284"/>
      <c r="O186" s="284"/>
      <c r="P186" s="284"/>
      <c r="Q186" s="284"/>
      <c r="R186" s="319"/>
      <c r="S186" s="282">
        <f t="shared" si="54"/>
        <v>1200</v>
      </c>
      <c r="T186" s="328"/>
      <c r="U186" s="285"/>
      <c r="V186" s="341"/>
      <c r="W186" s="353">
        <f t="shared" si="55"/>
        <v>1200</v>
      </c>
    </row>
    <row r="187" spans="1:23" ht="17.25" customHeight="1" x14ac:dyDescent="0.35">
      <c r="A187" s="160"/>
      <c r="B187" s="1102"/>
      <c r="C187" s="1328"/>
      <c r="D187" s="784" t="s">
        <v>297</v>
      </c>
      <c r="E187" s="1337"/>
      <c r="F187" s="289"/>
      <c r="G187" s="277">
        <f t="shared" ref="G187:V187" si="74">G186+G188</f>
        <v>0</v>
      </c>
      <c r="H187" s="277">
        <f t="shared" si="74"/>
        <v>0</v>
      </c>
      <c r="I187" s="277">
        <f t="shared" si="74"/>
        <v>600</v>
      </c>
      <c r="J187" s="277">
        <f t="shared" si="74"/>
        <v>0</v>
      </c>
      <c r="K187" s="277">
        <f t="shared" si="74"/>
        <v>0</v>
      </c>
      <c r="L187" s="277">
        <f t="shared" si="74"/>
        <v>0</v>
      </c>
      <c r="M187" s="277">
        <f t="shared" si="74"/>
        <v>600</v>
      </c>
      <c r="N187" s="277">
        <f t="shared" si="74"/>
        <v>0</v>
      </c>
      <c r="O187" s="277">
        <f t="shared" si="74"/>
        <v>0</v>
      </c>
      <c r="P187" s="277">
        <f t="shared" si="74"/>
        <v>0</v>
      </c>
      <c r="Q187" s="277">
        <f t="shared" si="74"/>
        <v>0</v>
      </c>
      <c r="R187" s="279">
        <f t="shared" si="74"/>
        <v>0</v>
      </c>
      <c r="S187" s="282">
        <f t="shared" si="54"/>
        <v>1200</v>
      </c>
      <c r="T187" s="281">
        <f t="shared" si="74"/>
        <v>0</v>
      </c>
      <c r="U187" s="277">
        <f t="shared" si="74"/>
        <v>0</v>
      </c>
      <c r="V187" s="279">
        <f t="shared" si="74"/>
        <v>0</v>
      </c>
      <c r="W187" s="353">
        <f t="shared" si="55"/>
        <v>1200</v>
      </c>
    </row>
    <row r="188" spans="1:23" s="224" customFormat="1" ht="17.25" customHeight="1" x14ac:dyDescent="0.4">
      <c r="A188" s="223"/>
      <c r="B188" s="1097"/>
      <c r="C188" s="1328"/>
      <c r="D188" s="838" t="s">
        <v>17</v>
      </c>
      <c r="E188" s="1337"/>
      <c r="F188" s="297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321"/>
      <c r="S188" s="920">
        <f t="shared" si="54"/>
        <v>0</v>
      </c>
      <c r="T188" s="332"/>
      <c r="U188" s="298"/>
      <c r="V188" s="345"/>
      <c r="W188" s="921">
        <f t="shared" si="55"/>
        <v>0</v>
      </c>
    </row>
    <row r="189" spans="1:23" s="156" customFormat="1" ht="17.25" customHeight="1" x14ac:dyDescent="0.35">
      <c r="A189" s="158"/>
      <c r="B189" s="159"/>
      <c r="C189" s="1365" t="s">
        <v>565</v>
      </c>
      <c r="D189" s="771" t="s">
        <v>492</v>
      </c>
      <c r="E189" s="1337" t="s">
        <v>327</v>
      </c>
      <c r="F189" s="288"/>
      <c r="G189" s="284"/>
      <c r="H189" s="284"/>
      <c r="I189" s="284"/>
      <c r="J189" s="284"/>
      <c r="K189" s="284"/>
      <c r="L189" s="284">
        <v>25000</v>
      </c>
      <c r="M189" s="284"/>
      <c r="N189" s="284">
        <v>0</v>
      </c>
      <c r="O189" s="284"/>
      <c r="P189" s="284"/>
      <c r="Q189" s="284"/>
      <c r="R189" s="319"/>
      <c r="S189" s="282">
        <f t="shared" si="54"/>
        <v>25000</v>
      </c>
      <c r="T189" s="328"/>
      <c r="U189" s="285"/>
      <c r="V189" s="341"/>
      <c r="W189" s="353">
        <f t="shared" si="55"/>
        <v>25000</v>
      </c>
    </row>
    <row r="190" spans="1:23" ht="17.25" customHeight="1" x14ac:dyDescent="0.35">
      <c r="A190" s="160"/>
      <c r="B190" s="1102"/>
      <c r="C190" s="1365"/>
      <c r="D190" s="784" t="s">
        <v>297</v>
      </c>
      <c r="E190" s="1337"/>
      <c r="F190" s="289"/>
      <c r="G190" s="277">
        <f t="shared" ref="G190:V190" si="75">G189+G191</f>
        <v>0</v>
      </c>
      <c r="H190" s="277">
        <f t="shared" si="75"/>
        <v>0</v>
      </c>
      <c r="I190" s="277">
        <f t="shared" si="75"/>
        <v>0</v>
      </c>
      <c r="J190" s="277">
        <f t="shared" si="75"/>
        <v>0</v>
      </c>
      <c r="K190" s="277">
        <f t="shared" si="75"/>
        <v>0</v>
      </c>
      <c r="L190" s="277">
        <f t="shared" si="75"/>
        <v>25000</v>
      </c>
      <c r="M190" s="277">
        <f t="shared" si="75"/>
        <v>0</v>
      </c>
      <c r="N190" s="277">
        <f t="shared" si="75"/>
        <v>0</v>
      </c>
      <c r="O190" s="277">
        <f t="shared" si="75"/>
        <v>0</v>
      </c>
      <c r="P190" s="277">
        <f t="shared" si="75"/>
        <v>0</v>
      </c>
      <c r="Q190" s="277">
        <f t="shared" si="75"/>
        <v>0</v>
      </c>
      <c r="R190" s="279">
        <f t="shared" si="75"/>
        <v>0</v>
      </c>
      <c r="S190" s="282">
        <f t="shared" si="54"/>
        <v>25000</v>
      </c>
      <c r="T190" s="281">
        <f t="shared" si="75"/>
        <v>0</v>
      </c>
      <c r="U190" s="277">
        <f t="shared" si="75"/>
        <v>0</v>
      </c>
      <c r="V190" s="279">
        <f t="shared" si="75"/>
        <v>0</v>
      </c>
      <c r="W190" s="353">
        <f t="shared" si="55"/>
        <v>25000</v>
      </c>
    </row>
    <row r="191" spans="1:23" ht="17.25" customHeight="1" x14ac:dyDescent="0.35">
      <c r="A191" s="160"/>
      <c r="B191" s="1102"/>
      <c r="C191" s="1365"/>
      <c r="D191" s="784" t="s">
        <v>17</v>
      </c>
      <c r="E191" s="1337"/>
      <c r="F191" s="289"/>
      <c r="G191" s="277"/>
      <c r="H191" s="277"/>
      <c r="I191" s="277"/>
      <c r="J191" s="277"/>
      <c r="K191" s="277"/>
      <c r="L191" s="277">
        <v>0</v>
      </c>
      <c r="M191" s="277"/>
      <c r="N191" s="277"/>
      <c r="O191" s="277"/>
      <c r="P191" s="277"/>
      <c r="Q191" s="277"/>
      <c r="R191" s="279"/>
      <c r="S191" s="282">
        <f t="shared" si="54"/>
        <v>0</v>
      </c>
      <c r="T191" s="329"/>
      <c r="U191" s="287"/>
      <c r="V191" s="342"/>
      <c r="W191" s="353">
        <f t="shared" si="55"/>
        <v>0</v>
      </c>
    </row>
    <row r="192" spans="1:23" s="156" customFormat="1" ht="17.25" customHeight="1" x14ac:dyDescent="0.35">
      <c r="A192" s="158"/>
      <c r="B192" s="159"/>
      <c r="C192" s="1328" t="s">
        <v>329</v>
      </c>
      <c r="D192" s="771" t="s">
        <v>492</v>
      </c>
      <c r="E192" s="1337" t="s">
        <v>327</v>
      </c>
      <c r="F192" s="288"/>
      <c r="G192" s="284"/>
      <c r="H192" s="284"/>
      <c r="I192" s="284">
        <v>12500</v>
      </c>
      <c r="J192" s="284"/>
      <c r="K192" s="284"/>
      <c r="L192" s="284">
        <v>0</v>
      </c>
      <c r="M192" s="284"/>
      <c r="N192" s="284"/>
      <c r="O192" s="284"/>
      <c r="P192" s="284"/>
      <c r="Q192" s="284"/>
      <c r="R192" s="319"/>
      <c r="S192" s="282">
        <f t="shared" si="54"/>
        <v>12500</v>
      </c>
      <c r="T192" s="328"/>
      <c r="U192" s="285"/>
      <c r="V192" s="341"/>
      <c r="W192" s="353">
        <f t="shared" si="55"/>
        <v>12500</v>
      </c>
    </row>
    <row r="193" spans="1:23" ht="17.25" customHeight="1" x14ac:dyDescent="0.35">
      <c r="A193" s="160"/>
      <c r="B193" s="1102"/>
      <c r="C193" s="1328"/>
      <c r="D193" s="784" t="s">
        <v>297</v>
      </c>
      <c r="E193" s="1337"/>
      <c r="F193" s="289"/>
      <c r="G193" s="277">
        <f t="shared" ref="G193:V193" si="76">G192+G194</f>
        <v>0</v>
      </c>
      <c r="H193" s="277">
        <f t="shared" si="76"/>
        <v>0</v>
      </c>
      <c r="I193" s="277">
        <f t="shared" si="76"/>
        <v>12500</v>
      </c>
      <c r="J193" s="277">
        <f t="shared" si="76"/>
        <v>0</v>
      </c>
      <c r="K193" s="277">
        <f t="shared" si="76"/>
        <v>0</v>
      </c>
      <c r="L193" s="277">
        <f t="shared" si="76"/>
        <v>0</v>
      </c>
      <c r="M193" s="277">
        <f t="shared" si="76"/>
        <v>0</v>
      </c>
      <c r="N193" s="277">
        <f t="shared" si="76"/>
        <v>0</v>
      </c>
      <c r="O193" s="277">
        <f t="shared" si="76"/>
        <v>0</v>
      </c>
      <c r="P193" s="277">
        <f t="shared" si="76"/>
        <v>0</v>
      </c>
      <c r="Q193" s="277">
        <f t="shared" si="76"/>
        <v>0</v>
      </c>
      <c r="R193" s="279">
        <f t="shared" si="76"/>
        <v>0</v>
      </c>
      <c r="S193" s="282">
        <f t="shared" si="54"/>
        <v>12500</v>
      </c>
      <c r="T193" s="281">
        <f t="shared" si="76"/>
        <v>0</v>
      </c>
      <c r="U193" s="277">
        <f t="shared" si="76"/>
        <v>0</v>
      </c>
      <c r="V193" s="279">
        <f t="shared" si="76"/>
        <v>0</v>
      </c>
      <c r="W193" s="353">
        <f t="shared" si="55"/>
        <v>12500</v>
      </c>
    </row>
    <row r="194" spans="1:23" s="224" customFormat="1" ht="17.25" customHeight="1" x14ac:dyDescent="0.4">
      <c r="A194" s="223"/>
      <c r="B194" s="1097"/>
      <c r="C194" s="1328"/>
      <c r="D194" s="784" t="s">
        <v>17</v>
      </c>
      <c r="E194" s="1337"/>
      <c r="F194" s="297"/>
      <c r="G194" s="296"/>
      <c r="H194" s="296"/>
      <c r="I194" s="296"/>
      <c r="J194" s="296"/>
      <c r="K194" s="296"/>
      <c r="L194" s="296">
        <v>0</v>
      </c>
      <c r="M194" s="296"/>
      <c r="N194" s="296"/>
      <c r="O194" s="296"/>
      <c r="P194" s="296"/>
      <c r="Q194" s="296"/>
      <c r="R194" s="321">
        <v>0</v>
      </c>
      <c r="S194" s="282">
        <f t="shared" si="54"/>
        <v>0</v>
      </c>
      <c r="T194" s="332"/>
      <c r="U194" s="298"/>
      <c r="V194" s="345"/>
      <c r="W194" s="353">
        <f t="shared" si="55"/>
        <v>0</v>
      </c>
    </row>
    <row r="195" spans="1:23" s="156" customFormat="1" ht="17.25" customHeight="1" x14ac:dyDescent="0.35">
      <c r="A195" s="158"/>
      <c r="B195" s="159"/>
      <c r="C195" s="1328" t="s">
        <v>335</v>
      </c>
      <c r="D195" s="771" t="s">
        <v>492</v>
      </c>
      <c r="E195" s="1337" t="s">
        <v>327</v>
      </c>
      <c r="F195" s="288"/>
      <c r="G195" s="284"/>
      <c r="H195" s="284"/>
      <c r="I195" s="284">
        <v>2000</v>
      </c>
      <c r="J195" s="284"/>
      <c r="K195" s="284"/>
      <c r="L195" s="284"/>
      <c r="M195" s="284"/>
      <c r="N195" s="284"/>
      <c r="O195" s="284"/>
      <c r="P195" s="284"/>
      <c r="Q195" s="284"/>
      <c r="R195" s="319"/>
      <c r="S195" s="282">
        <f t="shared" si="54"/>
        <v>2000</v>
      </c>
      <c r="T195" s="328"/>
      <c r="U195" s="285"/>
      <c r="V195" s="341"/>
      <c r="W195" s="353">
        <f t="shared" si="55"/>
        <v>2000</v>
      </c>
    </row>
    <row r="196" spans="1:23" ht="17.25" customHeight="1" x14ac:dyDescent="0.35">
      <c r="A196" s="160"/>
      <c r="B196" s="1102"/>
      <c r="C196" s="1328"/>
      <c r="D196" s="784" t="s">
        <v>297</v>
      </c>
      <c r="E196" s="1337"/>
      <c r="F196" s="289"/>
      <c r="G196" s="277">
        <f t="shared" ref="G196:V196" si="77">G195+G197</f>
        <v>0</v>
      </c>
      <c r="H196" s="277">
        <f t="shared" si="77"/>
        <v>0</v>
      </c>
      <c r="I196" s="277">
        <f t="shared" si="77"/>
        <v>2000</v>
      </c>
      <c r="J196" s="277">
        <f t="shared" si="77"/>
        <v>0</v>
      </c>
      <c r="K196" s="277">
        <f t="shared" si="77"/>
        <v>0</v>
      </c>
      <c r="L196" s="277">
        <f t="shared" si="77"/>
        <v>0</v>
      </c>
      <c r="M196" s="277">
        <f t="shared" si="77"/>
        <v>0</v>
      </c>
      <c r="N196" s="277">
        <f t="shared" si="77"/>
        <v>0</v>
      </c>
      <c r="O196" s="277">
        <f t="shared" si="77"/>
        <v>0</v>
      </c>
      <c r="P196" s="277">
        <f t="shared" si="77"/>
        <v>0</v>
      </c>
      <c r="Q196" s="277">
        <f t="shared" si="77"/>
        <v>0</v>
      </c>
      <c r="R196" s="279">
        <f t="shared" si="77"/>
        <v>0</v>
      </c>
      <c r="S196" s="282">
        <f t="shared" si="54"/>
        <v>2000</v>
      </c>
      <c r="T196" s="281">
        <f t="shared" si="77"/>
        <v>0</v>
      </c>
      <c r="U196" s="277">
        <f t="shared" si="77"/>
        <v>0</v>
      </c>
      <c r="V196" s="279">
        <f t="shared" si="77"/>
        <v>0</v>
      </c>
      <c r="W196" s="353">
        <f t="shared" si="55"/>
        <v>2000</v>
      </c>
    </row>
    <row r="197" spans="1:23" ht="17.25" customHeight="1" x14ac:dyDescent="0.35">
      <c r="A197" s="160"/>
      <c r="B197" s="1102"/>
      <c r="C197" s="1328"/>
      <c r="D197" s="784" t="s">
        <v>17</v>
      </c>
      <c r="E197" s="1337"/>
      <c r="F197" s="289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9"/>
      <c r="S197" s="282">
        <f t="shared" si="54"/>
        <v>0</v>
      </c>
      <c r="T197" s="329"/>
      <c r="U197" s="287"/>
      <c r="V197" s="342"/>
      <c r="W197" s="353">
        <f t="shared" si="55"/>
        <v>0</v>
      </c>
    </row>
    <row r="198" spans="1:23" s="156" customFormat="1" ht="17.25" hidden="1" customHeight="1" x14ac:dyDescent="0.35">
      <c r="A198" s="158"/>
      <c r="B198" s="159"/>
      <c r="C198" s="1328"/>
      <c r="D198" s="771" t="s">
        <v>492</v>
      </c>
      <c r="E198" s="1337" t="s">
        <v>339</v>
      </c>
      <c r="F198" s="288"/>
      <c r="G198" s="284"/>
      <c r="H198" s="284"/>
      <c r="I198" s="284"/>
      <c r="J198" s="284"/>
      <c r="K198" s="284">
        <v>0</v>
      </c>
      <c r="L198" s="284"/>
      <c r="M198" s="284"/>
      <c r="N198" s="284"/>
      <c r="O198" s="284"/>
      <c r="P198" s="284"/>
      <c r="Q198" s="284"/>
      <c r="R198" s="319"/>
      <c r="S198" s="282">
        <f t="shared" si="54"/>
        <v>0</v>
      </c>
      <c r="T198" s="328"/>
      <c r="U198" s="285"/>
      <c r="V198" s="341"/>
      <c r="W198" s="353">
        <f t="shared" si="55"/>
        <v>0</v>
      </c>
    </row>
    <row r="199" spans="1:23" ht="17.25" hidden="1" customHeight="1" x14ac:dyDescent="0.35">
      <c r="A199" s="160"/>
      <c r="B199" s="1102"/>
      <c r="C199" s="1328"/>
      <c r="D199" s="784" t="s">
        <v>297</v>
      </c>
      <c r="E199" s="1337"/>
      <c r="F199" s="289"/>
      <c r="G199" s="277">
        <f t="shared" ref="G199:V199" si="78">G198+G200</f>
        <v>0</v>
      </c>
      <c r="H199" s="277">
        <f t="shared" si="78"/>
        <v>0</v>
      </c>
      <c r="I199" s="277">
        <f t="shared" si="78"/>
        <v>0</v>
      </c>
      <c r="J199" s="277">
        <f t="shared" si="78"/>
        <v>0</v>
      </c>
      <c r="K199" s="277">
        <f t="shared" si="78"/>
        <v>0</v>
      </c>
      <c r="L199" s="277">
        <f t="shared" si="78"/>
        <v>0</v>
      </c>
      <c r="M199" s="277">
        <f t="shared" si="78"/>
        <v>0</v>
      </c>
      <c r="N199" s="277">
        <f t="shared" si="78"/>
        <v>0</v>
      </c>
      <c r="O199" s="277">
        <f t="shared" si="78"/>
        <v>0</v>
      </c>
      <c r="P199" s="277">
        <f t="shared" si="78"/>
        <v>0</v>
      </c>
      <c r="Q199" s="277">
        <f t="shared" si="78"/>
        <v>0</v>
      </c>
      <c r="R199" s="279">
        <f t="shared" si="78"/>
        <v>0</v>
      </c>
      <c r="S199" s="282">
        <f t="shared" si="54"/>
        <v>0</v>
      </c>
      <c r="T199" s="281">
        <f t="shared" si="78"/>
        <v>0</v>
      </c>
      <c r="U199" s="277">
        <f t="shared" si="78"/>
        <v>0</v>
      </c>
      <c r="V199" s="279">
        <f t="shared" si="78"/>
        <v>0</v>
      </c>
      <c r="W199" s="353">
        <f t="shared" si="55"/>
        <v>0</v>
      </c>
    </row>
    <row r="200" spans="1:23" s="224" customFormat="1" ht="17.25" hidden="1" customHeight="1" x14ac:dyDescent="0.4">
      <c r="A200" s="223"/>
      <c r="B200" s="1097"/>
      <c r="C200" s="1328"/>
      <c r="D200" s="784" t="s">
        <v>17</v>
      </c>
      <c r="E200" s="1337"/>
      <c r="F200" s="297"/>
      <c r="G200" s="296"/>
      <c r="H200" s="296"/>
      <c r="I200" s="296"/>
      <c r="J200" s="296"/>
      <c r="K200" s="296">
        <v>0</v>
      </c>
      <c r="L200" s="296">
        <v>0</v>
      </c>
      <c r="M200" s="296"/>
      <c r="N200" s="296"/>
      <c r="O200" s="296"/>
      <c r="P200" s="296"/>
      <c r="Q200" s="296"/>
      <c r="R200" s="321"/>
      <c r="S200" s="282">
        <f t="shared" si="54"/>
        <v>0</v>
      </c>
      <c r="T200" s="332"/>
      <c r="U200" s="298"/>
      <c r="V200" s="345"/>
      <c r="W200" s="353">
        <f t="shared" si="55"/>
        <v>0</v>
      </c>
    </row>
    <row r="201" spans="1:23" s="156" customFormat="1" ht="17.25" customHeight="1" x14ac:dyDescent="0.35">
      <c r="A201" s="158"/>
      <c r="B201" s="159"/>
      <c r="C201" s="1328" t="s">
        <v>298</v>
      </c>
      <c r="D201" s="771" t="s">
        <v>520</v>
      </c>
      <c r="E201" s="1337" t="s">
        <v>267</v>
      </c>
      <c r="F201" s="288">
        <v>2</v>
      </c>
      <c r="G201" s="284">
        <v>18369</v>
      </c>
      <c r="H201" s="284">
        <v>2847</v>
      </c>
      <c r="I201" s="284">
        <v>1000</v>
      </c>
      <c r="J201" s="284"/>
      <c r="K201" s="284"/>
      <c r="L201" s="284">
        <v>0</v>
      </c>
      <c r="M201" s="284"/>
      <c r="N201" s="284"/>
      <c r="O201" s="284"/>
      <c r="P201" s="284"/>
      <c r="Q201" s="284"/>
      <c r="R201" s="319"/>
      <c r="S201" s="282">
        <f t="shared" si="54"/>
        <v>22216</v>
      </c>
      <c r="T201" s="328"/>
      <c r="U201" s="285"/>
      <c r="V201" s="341"/>
      <c r="W201" s="353">
        <f t="shared" si="55"/>
        <v>22216</v>
      </c>
    </row>
    <row r="202" spans="1:23" ht="17.25" customHeight="1" x14ac:dyDescent="0.35">
      <c r="A202" s="160"/>
      <c r="B202" s="1102"/>
      <c r="C202" s="1328"/>
      <c r="D202" s="784" t="s">
        <v>297</v>
      </c>
      <c r="E202" s="1337"/>
      <c r="F202" s="289"/>
      <c r="G202" s="277">
        <f t="shared" ref="G202:V202" si="79">G201+G203</f>
        <v>18369</v>
      </c>
      <c r="H202" s="277">
        <f t="shared" si="79"/>
        <v>2847</v>
      </c>
      <c r="I202" s="277">
        <f t="shared" si="79"/>
        <v>1000</v>
      </c>
      <c r="J202" s="277">
        <f t="shared" si="79"/>
        <v>0</v>
      </c>
      <c r="K202" s="277">
        <f t="shared" si="79"/>
        <v>0</v>
      </c>
      <c r="L202" s="277">
        <f t="shared" si="79"/>
        <v>0</v>
      </c>
      <c r="M202" s="277">
        <f t="shared" si="79"/>
        <v>0</v>
      </c>
      <c r="N202" s="277">
        <f t="shared" si="79"/>
        <v>0</v>
      </c>
      <c r="O202" s="277">
        <f t="shared" si="79"/>
        <v>0</v>
      </c>
      <c r="P202" s="277">
        <f t="shared" si="79"/>
        <v>0</v>
      </c>
      <c r="Q202" s="277">
        <f t="shared" si="79"/>
        <v>0</v>
      </c>
      <c r="R202" s="279">
        <f t="shared" si="79"/>
        <v>0</v>
      </c>
      <c r="S202" s="282">
        <f t="shared" ref="S202:S265" si="80">SUM(G202:R202)</f>
        <v>22216</v>
      </c>
      <c r="T202" s="281">
        <f t="shared" si="79"/>
        <v>0</v>
      </c>
      <c r="U202" s="277">
        <f t="shared" si="79"/>
        <v>0</v>
      </c>
      <c r="V202" s="279">
        <f t="shared" si="79"/>
        <v>0</v>
      </c>
      <c r="W202" s="353">
        <f t="shared" ref="W202:W265" si="81">SUM(S202:V202)</f>
        <v>22216</v>
      </c>
    </row>
    <row r="203" spans="1:23" s="224" customFormat="1" ht="17.25" customHeight="1" x14ac:dyDescent="0.4">
      <c r="A203" s="223"/>
      <c r="B203" s="922"/>
      <c r="C203" s="1328"/>
      <c r="D203" s="838" t="s">
        <v>17</v>
      </c>
      <c r="E203" s="1337"/>
      <c r="F203" s="302"/>
      <c r="G203" s="303"/>
      <c r="H203" s="303"/>
      <c r="I203" s="303"/>
      <c r="J203" s="303"/>
      <c r="K203" s="303"/>
      <c r="L203" s="303"/>
      <c r="M203" s="303"/>
      <c r="N203" s="303">
        <v>0</v>
      </c>
      <c r="O203" s="303"/>
      <c r="P203" s="303"/>
      <c r="Q203" s="303"/>
      <c r="R203" s="323"/>
      <c r="S203" s="920">
        <f t="shared" si="80"/>
        <v>0</v>
      </c>
      <c r="T203" s="335"/>
      <c r="U203" s="304"/>
      <c r="V203" s="348"/>
      <c r="W203" s="921">
        <f t="shared" si="81"/>
        <v>0</v>
      </c>
    </row>
    <row r="204" spans="1:23" s="156" customFormat="1" ht="17.25" customHeight="1" x14ac:dyDescent="0.35">
      <c r="A204" s="158"/>
      <c r="B204" s="159"/>
      <c r="C204" s="1343" t="s">
        <v>336</v>
      </c>
      <c r="D204" s="771" t="s">
        <v>520</v>
      </c>
      <c r="E204" s="1337" t="s">
        <v>327</v>
      </c>
      <c r="F204" s="288">
        <v>22</v>
      </c>
      <c r="G204" s="284">
        <v>22094</v>
      </c>
      <c r="H204" s="284">
        <v>11004</v>
      </c>
      <c r="I204" s="284"/>
      <c r="J204" s="284"/>
      <c r="K204" s="284"/>
      <c r="L204" s="284"/>
      <c r="M204" s="284"/>
      <c r="N204" s="284"/>
      <c r="O204" s="284"/>
      <c r="P204" s="284"/>
      <c r="Q204" s="284"/>
      <c r="R204" s="319"/>
      <c r="S204" s="282">
        <f t="shared" si="80"/>
        <v>33098</v>
      </c>
      <c r="T204" s="328"/>
      <c r="U204" s="285"/>
      <c r="V204" s="341"/>
      <c r="W204" s="353">
        <f t="shared" si="81"/>
        <v>33098</v>
      </c>
    </row>
    <row r="205" spans="1:23" ht="17.25" customHeight="1" x14ac:dyDescent="0.35">
      <c r="A205" s="160"/>
      <c r="B205" s="1102"/>
      <c r="C205" s="1343"/>
      <c r="D205" s="784" t="s">
        <v>297</v>
      </c>
      <c r="E205" s="1337"/>
      <c r="F205" s="289"/>
      <c r="G205" s="277">
        <f t="shared" ref="G205:V205" si="82">G204+G206</f>
        <v>22094</v>
      </c>
      <c r="H205" s="277">
        <f t="shared" si="82"/>
        <v>11004</v>
      </c>
      <c r="I205" s="277">
        <f t="shared" si="82"/>
        <v>0</v>
      </c>
      <c r="J205" s="277">
        <f t="shared" si="82"/>
        <v>0</v>
      </c>
      <c r="K205" s="277">
        <f t="shared" si="82"/>
        <v>0</v>
      </c>
      <c r="L205" s="277">
        <f t="shared" si="82"/>
        <v>0</v>
      </c>
      <c r="M205" s="277">
        <f t="shared" si="82"/>
        <v>0</v>
      </c>
      <c r="N205" s="277">
        <f t="shared" si="82"/>
        <v>0</v>
      </c>
      <c r="O205" s="277">
        <f t="shared" si="82"/>
        <v>0</v>
      </c>
      <c r="P205" s="277">
        <f t="shared" si="82"/>
        <v>0</v>
      </c>
      <c r="Q205" s="277">
        <f t="shared" si="82"/>
        <v>0</v>
      </c>
      <c r="R205" s="279">
        <f t="shared" si="82"/>
        <v>0</v>
      </c>
      <c r="S205" s="282">
        <f t="shared" si="80"/>
        <v>33098</v>
      </c>
      <c r="T205" s="281">
        <f t="shared" si="82"/>
        <v>0</v>
      </c>
      <c r="U205" s="277">
        <f t="shared" si="82"/>
        <v>0</v>
      </c>
      <c r="V205" s="279">
        <f t="shared" si="82"/>
        <v>0</v>
      </c>
      <c r="W205" s="353">
        <f t="shared" si="81"/>
        <v>33098</v>
      </c>
    </row>
    <row r="206" spans="1:23" s="224" customFormat="1" ht="17.25" customHeight="1" x14ac:dyDescent="0.4">
      <c r="A206" s="223"/>
      <c r="B206" s="1097"/>
      <c r="C206" s="1343"/>
      <c r="D206" s="838" t="s">
        <v>17</v>
      </c>
      <c r="E206" s="1337"/>
      <c r="F206" s="297"/>
      <c r="G206" s="296"/>
      <c r="H206" s="296"/>
      <c r="I206" s="296"/>
      <c r="J206" s="296"/>
      <c r="K206" s="296"/>
      <c r="L206" s="296"/>
      <c r="M206" s="296"/>
      <c r="N206" s="296"/>
      <c r="O206" s="296"/>
      <c r="P206" s="296"/>
      <c r="Q206" s="296"/>
      <c r="R206" s="321"/>
      <c r="S206" s="920">
        <f t="shared" si="80"/>
        <v>0</v>
      </c>
      <c r="T206" s="332"/>
      <c r="U206" s="298"/>
      <c r="V206" s="345"/>
      <c r="W206" s="921">
        <f t="shared" si="81"/>
        <v>0</v>
      </c>
    </row>
    <row r="207" spans="1:23" s="156" customFormat="1" ht="17.25" customHeight="1" x14ac:dyDescent="0.35">
      <c r="A207" s="158"/>
      <c r="B207" s="159"/>
      <c r="C207" s="1343" t="s">
        <v>337</v>
      </c>
      <c r="D207" s="771" t="s">
        <v>492</v>
      </c>
      <c r="E207" s="1337" t="s">
        <v>327</v>
      </c>
      <c r="F207" s="288">
        <v>3</v>
      </c>
      <c r="G207" s="284">
        <v>7500</v>
      </c>
      <c r="H207" s="284">
        <v>1200</v>
      </c>
      <c r="I207" s="284"/>
      <c r="J207" s="284"/>
      <c r="K207" s="284"/>
      <c r="L207" s="284"/>
      <c r="M207" s="284"/>
      <c r="N207" s="284"/>
      <c r="O207" s="284"/>
      <c r="P207" s="284"/>
      <c r="Q207" s="284"/>
      <c r="R207" s="319"/>
      <c r="S207" s="282">
        <f t="shared" si="80"/>
        <v>8700</v>
      </c>
      <c r="T207" s="328"/>
      <c r="U207" s="285"/>
      <c r="V207" s="341"/>
      <c r="W207" s="353">
        <f t="shared" si="81"/>
        <v>8700</v>
      </c>
    </row>
    <row r="208" spans="1:23" ht="17.25" customHeight="1" x14ac:dyDescent="0.35">
      <c r="A208" s="160"/>
      <c r="B208" s="1102"/>
      <c r="C208" s="1343"/>
      <c r="D208" s="784" t="s">
        <v>297</v>
      </c>
      <c r="E208" s="1337"/>
      <c r="F208" s="289"/>
      <c r="G208" s="277">
        <f t="shared" ref="G208:V208" si="83">G207+G209</f>
        <v>7500</v>
      </c>
      <c r="H208" s="277">
        <f t="shared" si="83"/>
        <v>1200</v>
      </c>
      <c r="I208" s="277">
        <f t="shared" si="83"/>
        <v>0</v>
      </c>
      <c r="J208" s="277">
        <f t="shared" si="83"/>
        <v>0</v>
      </c>
      <c r="K208" s="277">
        <f t="shared" si="83"/>
        <v>0</v>
      </c>
      <c r="L208" s="277">
        <f t="shared" si="83"/>
        <v>0</v>
      </c>
      <c r="M208" s="277">
        <f t="shared" si="83"/>
        <v>0</v>
      </c>
      <c r="N208" s="277">
        <f t="shared" si="83"/>
        <v>0</v>
      </c>
      <c r="O208" s="277">
        <f t="shared" si="83"/>
        <v>0</v>
      </c>
      <c r="P208" s="277">
        <f t="shared" si="83"/>
        <v>0</v>
      </c>
      <c r="Q208" s="277">
        <f t="shared" si="83"/>
        <v>0</v>
      </c>
      <c r="R208" s="279">
        <f t="shared" si="83"/>
        <v>0</v>
      </c>
      <c r="S208" s="282">
        <f t="shared" si="80"/>
        <v>8700</v>
      </c>
      <c r="T208" s="281">
        <f t="shared" si="83"/>
        <v>0</v>
      </c>
      <c r="U208" s="277">
        <f t="shared" si="83"/>
        <v>0</v>
      </c>
      <c r="V208" s="279">
        <f t="shared" si="83"/>
        <v>0</v>
      </c>
      <c r="W208" s="353">
        <f t="shared" si="81"/>
        <v>8700</v>
      </c>
    </row>
    <row r="209" spans="1:23" ht="17.25" customHeight="1" x14ac:dyDescent="0.4">
      <c r="A209" s="160"/>
      <c r="B209" s="1102"/>
      <c r="C209" s="1343"/>
      <c r="D209" s="784" t="s">
        <v>17</v>
      </c>
      <c r="E209" s="1337"/>
      <c r="F209" s="289"/>
      <c r="G209" s="296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9"/>
      <c r="S209" s="282">
        <f t="shared" si="80"/>
        <v>0</v>
      </c>
      <c r="T209" s="329"/>
      <c r="U209" s="287"/>
      <c r="V209" s="342"/>
      <c r="W209" s="353">
        <f t="shared" si="81"/>
        <v>0</v>
      </c>
    </row>
    <row r="210" spans="1:23" s="156" customFormat="1" ht="17.25" hidden="1" customHeight="1" x14ac:dyDescent="0.35">
      <c r="A210" s="158"/>
      <c r="B210" s="159"/>
      <c r="C210" s="1328"/>
      <c r="D210" s="771" t="s">
        <v>520</v>
      </c>
      <c r="E210" s="1337" t="s">
        <v>327</v>
      </c>
      <c r="F210" s="288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319"/>
      <c r="S210" s="282">
        <f t="shared" si="80"/>
        <v>0</v>
      </c>
      <c r="T210" s="328"/>
      <c r="U210" s="285"/>
      <c r="V210" s="341"/>
      <c r="W210" s="353">
        <f t="shared" si="81"/>
        <v>0</v>
      </c>
    </row>
    <row r="211" spans="1:23" ht="17.25" hidden="1" customHeight="1" x14ac:dyDescent="0.35">
      <c r="A211" s="160"/>
      <c r="B211" s="1102"/>
      <c r="C211" s="1328"/>
      <c r="D211" s="784" t="s">
        <v>297</v>
      </c>
      <c r="E211" s="1337"/>
      <c r="F211" s="289"/>
      <c r="G211" s="277">
        <f t="shared" ref="G211:V211" si="84">G210+G212</f>
        <v>0</v>
      </c>
      <c r="H211" s="277">
        <f t="shared" si="84"/>
        <v>0</v>
      </c>
      <c r="I211" s="277">
        <f t="shared" si="84"/>
        <v>0</v>
      </c>
      <c r="J211" s="277">
        <f t="shared" si="84"/>
        <v>0</v>
      </c>
      <c r="K211" s="277">
        <f t="shared" si="84"/>
        <v>0</v>
      </c>
      <c r="L211" s="277">
        <f t="shared" si="84"/>
        <v>0</v>
      </c>
      <c r="M211" s="277">
        <f t="shared" si="84"/>
        <v>0</v>
      </c>
      <c r="N211" s="277">
        <f t="shared" si="84"/>
        <v>0</v>
      </c>
      <c r="O211" s="277">
        <f t="shared" si="84"/>
        <v>0</v>
      </c>
      <c r="P211" s="277">
        <f t="shared" si="84"/>
        <v>0</v>
      </c>
      <c r="Q211" s="277">
        <f t="shared" si="84"/>
        <v>0</v>
      </c>
      <c r="R211" s="279">
        <f t="shared" si="84"/>
        <v>0</v>
      </c>
      <c r="S211" s="282">
        <f t="shared" si="80"/>
        <v>0</v>
      </c>
      <c r="T211" s="281">
        <f t="shared" si="84"/>
        <v>0</v>
      </c>
      <c r="U211" s="277">
        <f t="shared" si="84"/>
        <v>0</v>
      </c>
      <c r="V211" s="279">
        <f t="shared" si="84"/>
        <v>0</v>
      </c>
      <c r="W211" s="353">
        <f t="shared" si="81"/>
        <v>0</v>
      </c>
    </row>
    <row r="212" spans="1:23" ht="17.25" hidden="1" customHeight="1" x14ac:dyDescent="0.4">
      <c r="A212" s="160"/>
      <c r="B212" s="1102"/>
      <c r="C212" s="1328"/>
      <c r="D212" s="784" t="s">
        <v>17</v>
      </c>
      <c r="E212" s="1337"/>
      <c r="F212" s="289"/>
      <c r="G212" s="277"/>
      <c r="H212" s="277"/>
      <c r="I212" s="277"/>
      <c r="J212" s="277"/>
      <c r="K212" s="277"/>
      <c r="L212" s="277"/>
      <c r="M212" s="277"/>
      <c r="N212" s="296">
        <v>0</v>
      </c>
      <c r="O212" s="277"/>
      <c r="P212" s="277"/>
      <c r="Q212" s="277"/>
      <c r="R212" s="279"/>
      <c r="S212" s="282">
        <f t="shared" si="80"/>
        <v>0</v>
      </c>
      <c r="T212" s="329"/>
      <c r="U212" s="287"/>
      <c r="V212" s="342"/>
      <c r="W212" s="353">
        <f t="shared" si="81"/>
        <v>0</v>
      </c>
    </row>
    <row r="213" spans="1:23" s="156" customFormat="1" ht="17.25" customHeight="1" x14ac:dyDescent="0.35">
      <c r="A213" s="158"/>
      <c r="B213" s="159"/>
      <c r="C213" s="1328" t="s">
        <v>523</v>
      </c>
      <c r="D213" s="771" t="s">
        <v>492</v>
      </c>
      <c r="E213" s="1337" t="s">
        <v>327</v>
      </c>
      <c r="F213" s="305"/>
      <c r="G213" s="284"/>
      <c r="H213" s="284"/>
      <c r="I213" s="284"/>
      <c r="J213" s="284"/>
      <c r="K213" s="284"/>
      <c r="L213" s="284">
        <v>20815</v>
      </c>
      <c r="M213" s="284"/>
      <c r="N213" s="284"/>
      <c r="O213" s="284"/>
      <c r="P213" s="284"/>
      <c r="Q213" s="284"/>
      <c r="R213" s="319"/>
      <c r="S213" s="282">
        <f t="shared" si="80"/>
        <v>20815</v>
      </c>
      <c r="T213" s="328"/>
      <c r="U213" s="285"/>
      <c r="V213" s="341"/>
      <c r="W213" s="353">
        <f t="shared" si="81"/>
        <v>20815</v>
      </c>
    </row>
    <row r="214" spans="1:23" ht="17.25" customHeight="1" x14ac:dyDescent="0.35">
      <c r="A214" s="160"/>
      <c r="B214" s="1102"/>
      <c r="C214" s="1328"/>
      <c r="D214" s="784" t="s">
        <v>297</v>
      </c>
      <c r="E214" s="1337"/>
      <c r="F214" s="306"/>
      <c r="G214" s="277">
        <f t="shared" ref="G214:V214" si="85">G213+G215</f>
        <v>0</v>
      </c>
      <c r="H214" s="277">
        <f t="shared" si="85"/>
        <v>0</v>
      </c>
      <c r="I214" s="277">
        <f t="shared" si="85"/>
        <v>0</v>
      </c>
      <c r="J214" s="277">
        <f t="shared" si="85"/>
        <v>0</v>
      </c>
      <c r="K214" s="277">
        <f t="shared" si="85"/>
        <v>0</v>
      </c>
      <c r="L214" s="277">
        <f t="shared" si="85"/>
        <v>20815</v>
      </c>
      <c r="M214" s="277">
        <f t="shared" si="85"/>
        <v>0</v>
      </c>
      <c r="N214" s="277">
        <f t="shared" si="85"/>
        <v>0</v>
      </c>
      <c r="O214" s="277">
        <f t="shared" si="85"/>
        <v>0</v>
      </c>
      <c r="P214" s="277">
        <f t="shared" si="85"/>
        <v>0</v>
      </c>
      <c r="Q214" s="277">
        <f t="shared" si="85"/>
        <v>0</v>
      </c>
      <c r="R214" s="279">
        <f t="shared" si="85"/>
        <v>0</v>
      </c>
      <c r="S214" s="282">
        <f t="shared" si="80"/>
        <v>20815</v>
      </c>
      <c r="T214" s="281">
        <f t="shared" si="85"/>
        <v>0</v>
      </c>
      <c r="U214" s="277">
        <f t="shared" si="85"/>
        <v>0</v>
      </c>
      <c r="V214" s="279">
        <f t="shared" si="85"/>
        <v>0</v>
      </c>
      <c r="W214" s="353">
        <f t="shared" si="81"/>
        <v>20815</v>
      </c>
    </row>
    <row r="215" spans="1:23" ht="17.25" customHeight="1" x14ac:dyDescent="0.35">
      <c r="A215" s="160"/>
      <c r="B215" s="1102"/>
      <c r="C215" s="1328"/>
      <c r="D215" s="784" t="s">
        <v>17</v>
      </c>
      <c r="E215" s="1337"/>
      <c r="F215" s="306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9"/>
      <c r="S215" s="282">
        <f t="shared" si="80"/>
        <v>0</v>
      </c>
      <c r="T215" s="329"/>
      <c r="U215" s="287"/>
      <c r="V215" s="342"/>
      <c r="W215" s="353">
        <f t="shared" si="81"/>
        <v>0</v>
      </c>
    </row>
    <row r="216" spans="1:23" s="156" customFormat="1" ht="17.25" customHeight="1" x14ac:dyDescent="0.35">
      <c r="A216" s="158"/>
      <c r="B216" s="169"/>
      <c r="C216" s="1322" t="s">
        <v>563</v>
      </c>
      <c r="D216" s="771" t="s">
        <v>492</v>
      </c>
      <c r="E216" s="1337" t="s">
        <v>327</v>
      </c>
      <c r="F216" s="305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319">
        <v>93360</v>
      </c>
      <c r="S216" s="282">
        <f t="shared" si="80"/>
        <v>93360</v>
      </c>
      <c r="T216" s="328"/>
      <c r="U216" s="285"/>
      <c r="V216" s="341"/>
      <c r="W216" s="353">
        <f t="shared" si="81"/>
        <v>93360</v>
      </c>
    </row>
    <row r="217" spans="1:23" ht="17.25" customHeight="1" x14ac:dyDescent="0.35">
      <c r="A217" s="160"/>
      <c r="B217" s="170"/>
      <c r="C217" s="1322"/>
      <c r="D217" s="784" t="s">
        <v>297</v>
      </c>
      <c r="E217" s="1337"/>
      <c r="F217" s="306"/>
      <c r="G217" s="277">
        <f t="shared" ref="G217:V217" si="86">G216+G218</f>
        <v>0</v>
      </c>
      <c r="H217" s="277">
        <f t="shared" si="86"/>
        <v>0</v>
      </c>
      <c r="I217" s="277">
        <f t="shared" si="86"/>
        <v>0</v>
      </c>
      <c r="J217" s="277">
        <f t="shared" si="86"/>
        <v>0</v>
      </c>
      <c r="K217" s="277">
        <f t="shared" si="86"/>
        <v>0</v>
      </c>
      <c r="L217" s="277">
        <f t="shared" si="86"/>
        <v>0</v>
      </c>
      <c r="M217" s="277">
        <f t="shared" si="86"/>
        <v>0</v>
      </c>
      <c r="N217" s="277">
        <f t="shared" si="86"/>
        <v>0</v>
      </c>
      <c r="O217" s="277">
        <f t="shared" si="86"/>
        <v>0</v>
      </c>
      <c r="P217" s="277">
        <f t="shared" si="86"/>
        <v>0</v>
      </c>
      <c r="Q217" s="277">
        <f t="shared" si="86"/>
        <v>0</v>
      </c>
      <c r="R217" s="279">
        <f t="shared" si="86"/>
        <v>93360</v>
      </c>
      <c r="S217" s="282">
        <f t="shared" si="80"/>
        <v>93360</v>
      </c>
      <c r="T217" s="281">
        <f t="shared" si="86"/>
        <v>0</v>
      </c>
      <c r="U217" s="277">
        <f t="shared" si="86"/>
        <v>0</v>
      </c>
      <c r="V217" s="279">
        <f t="shared" si="86"/>
        <v>0</v>
      </c>
      <c r="W217" s="353">
        <f t="shared" si="81"/>
        <v>93360</v>
      </c>
    </row>
    <row r="218" spans="1:23" s="224" customFormat="1" ht="17.25" customHeight="1" x14ac:dyDescent="0.4">
      <c r="A218" s="223"/>
      <c r="B218" s="225"/>
      <c r="C218" s="1322"/>
      <c r="D218" s="784" t="s">
        <v>17</v>
      </c>
      <c r="E218" s="1337"/>
      <c r="F218" s="274"/>
      <c r="G218" s="275"/>
      <c r="H218" s="275"/>
      <c r="I218" s="275"/>
      <c r="J218" s="275"/>
      <c r="K218" s="275"/>
      <c r="L218" s="275">
        <v>0</v>
      </c>
      <c r="M218" s="275">
        <v>0</v>
      </c>
      <c r="N218" s="275">
        <v>0</v>
      </c>
      <c r="O218" s="275"/>
      <c r="P218" s="275"/>
      <c r="Q218" s="275"/>
      <c r="R218" s="278"/>
      <c r="S218" s="282">
        <f t="shared" si="80"/>
        <v>0</v>
      </c>
      <c r="T218" s="280"/>
      <c r="U218" s="276"/>
      <c r="V218" s="278"/>
      <c r="W218" s="353">
        <f t="shared" si="81"/>
        <v>0</v>
      </c>
    </row>
    <row r="219" spans="1:23" s="156" customFormat="1" ht="17.25" hidden="1" customHeight="1" x14ac:dyDescent="0.35">
      <c r="A219" s="179"/>
      <c r="B219" s="169"/>
      <c r="C219" s="1342"/>
      <c r="D219" s="771" t="s">
        <v>492</v>
      </c>
      <c r="E219" s="1337" t="s">
        <v>267</v>
      </c>
      <c r="F219" s="288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319"/>
      <c r="S219" s="282">
        <f t="shared" si="80"/>
        <v>0</v>
      </c>
      <c r="T219" s="328"/>
      <c r="U219" s="285"/>
      <c r="V219" s="341"/>
      <c r="W219" s="353">
        <f t="shared" si="81"/>
        <v>0</v>
      </c>
    </row>
    <row r="220" spans="1:23" ht="17.25" hidden="1" customHeight="1" x14ac:dyDescent="0.35">
      <c r="A220" s="180"/>
      <c r="B220" s="170"/>
      <c r="C220" s="1342"/>
      <c r="D220" s="784" t="s">
        <v>297</v>
      </c>
      <c r="E220" s="1337"/>
      <c r="F220" s="289"/>
      <c r="G220" s="277">
        <f t="shared" ref="G220:V220" si="87">G219+G221</f>
        <v>0</v>
      </c>
      <c r="H220" s="277">
        <f t="shared" si="87"/>
        <v>0</v>
      </c>
      <c r="I220" s="277">
        <f t="shared" si="87"/>
        <v>0</v>
      </c>
      <c r="J220" s="277">
        <f t="shared" si="87"/>
        <v>0</v>
      </c>
      <c r="K220" s="277">
        <f t="shared" si="87"/>
        <v>0</v>
      </c>
      <c r="L220" s="277">
        <f t="shared" si="87"/>
        <v>0</v>
      </c>
      <c r="M220" s="277">
        <f t="shared" si="87"/>
        <v>0</v>
      </c>
      <c r="N220" s="277">
        <f t="shared" si="87"/>
        <v>0</v>
      </c>
      <c r="O220" s="277">
        <f t="shared" si="87"/>
        <v>0</v>
      </c>
      <c r="P220" s="277">
        <f t="shared" si="87"/>
        <v>0</v>
      </c>
      <c r="Q220" s="277">
        <f t="shared" si="87"/>
        <v>0</v>
      </c>
      <c r="R220" s="279">
        <f t="shared" si="87"/>
        <v>0</v>
      </c>
      <c r="S220" s="282">
        <f t="shared" si="80"/>
        <v>0</v>
      </c>
      <c r="T220" s="281">
        <f t="shared" si="87"/>
        <v>0</v>
      </c>
      <c r="U220" s="277">
        <f t="shared" si="87"/>
        <v>0</v>
      </c>
      <c r="V220" s="279">
        <f t="shared" si="87"/>
        <v>0</v>
      </c>
      <c r="W220" s="353">
        <f t="shared" si="81"/>
        <v>0</v>
      </c>
    </row>
    <row r="221" spans="1:23" s="224" customFormat="1" ht="17.25" hidden="1" customHeight="1" x14ac:dyDescent="0.4">
      <c r="A221" s="467"/>
      <c r="B221" s="225"/>
      <c r="C221" s="1342"/>
      <c r="D221" s="784" t="s">
        <v>17</v>
      </c>
      <c r="E221" s="1337"/>
      <c r="F221" s="297"/>
      <c r="G221" s="296"/>
      <c r="H221" s="296"/>
      <c r="I221" s="296"/>
      <c r="J221" s="296"/>
      <c r="K221" s="296"/>
      <c r="L221" s="296">
        <v>0</v>
      </c>
      <c r="M221" s="296"/>
      <c r="N221" s="296"/>
      <c r="O221" s="296"/>
      <c r="P221" s="296"/>
      <c r="Q221" s="296"/>
      <c r="R221" s="321"/>
      <c r="S221" s="282">
        <f t="shared" si="80"/>
        <v>0</v>
      </c>
      <c r="T221" s="332"/>
      <c r="U221" s="298"/>
      <c r="V221" s="345"/>
      <c r="W221" s="353">
        <f t="shared" si="81"/>
        <v>0</v>
      </c>
    </row>
    <row r="222" spans="1:23" s="156" customFormat="1" ht="17.25" customHeight="1" x14ac:dyDescent="0.35">
      <c r="A222" s="158"/>
      <c r="B222" s="169"/>
      <c r="C222" s="1328" t="s">
        <v>464</v>
      </c>
      <c r="D222" s="771" t="s">
        <v>492</v>
      </c>
      <c r="E222" s="1337" t="s">
        <v>267</v>
      </c>
      <c r="F222" s="288"/>
      <c r="G222" s="284"/>
      <c r="H222" s="284"/>
      <c r="I222" s="284"/>
      <c r="J222" s="284"/>
      <c r="K222" s="284"/>
      <c r="L222" s="284">
        <v>21500</v>
      </c>
      <c r="M222" s="284"/>
      <c r="N222" s="284"/>
      <c r="O222" s="284"/>
      <c r="P222" s="284"/>
      <c r="Q222" s="284"/>
      <c r="R222" s="319"/>
      <c r="S222" s="282">
        <f t="shared" si="80"/>
        <v>21500</v>
      </c>
      <c r="T222" s="328"/>
      <c r="U222" s="285"/>
      <c r="V222" s="341"/>
      <c r="W222" s="353">
        <f t="shared" si="81"/>
        <v>21500</v>
      </c>
    </row>
    <row r="223" spans="1:23" ht="17.25" customHeight="1" x14ac:dyDescent="0.35">
      <c r="A223" s="160"/>
      <c r="B223" s="170"/>
      <c r="C223" s="1328"/>
      <c r="D223" s="784" t="s">
        <v>297</v>
      </c>
      <c r="E223" s="1337"/>
      <c r="F223" s="289"/>
      <c r="G223" s="277">
        <f t="shared" ref="G223:V223" si="88">G222+G224</f>
        <v>0</v>
      </c>
      <c r="H223" s="277">
        <f t="shared" si="88"/>
        <v>0</v>
      </c>
      <c r="I223" s="277">
        <f t="shared" si="88"/>
        <v>0</v>
      </c>
      <c r="J223" s="277">
        <f t="shared" si="88"/>
        <v>0</v>
      </c>
      <c r="K223" s="277">
        <f t="shared" si="88"/>
        <v>0</v>
      </c>
      <c r="L223" s="277">
        <f t="shared" si="88"/>
        <v>21500</v>
      </c>
      <c r="M223" s="277">
        <f t="shared" si="88"/>
        <v>0</v>
      </c>
      <c r="N223" s="277">
        <f t="shared" si="88"/>
        <v>0</v>
      </c>
      <c r="O223" s="277">
        <f t="shared" si="88"/>
        <v>0</v>
      </c>
      <c r="P223" s="277">
        <f t="shared" si="88"/>
        <v>0</v>
      </c>
      <c r="Q223" s="277">
        <f t="shared" si="88"/>
        <v>0</v>
      </c>
      <c r="R223" s="279">
        <f t="shared" si="88"/>
        <v>0</v>
      </c>
      <c r="S223" s="282">
        <f t="shared" si="80"/>
        <v>21500</v>
      </c>
      <c r="T223" s="281">
        <f t="shared" si="88"/>
        <v>0</v>
      </c>
      <c r="U223" s="277">
        <f t="shared" si="88"/>
        <v>0</v>
      </c>
      <c r="V223" s="279">
        <f t="shared" si="88"/>
        <v>0</v>
      </c>
      <c r="W223" s="353">
        <f t="shared" si="81"/>
        <v>21500</v>
      </c>
    </row>
    <row r="224" spans="1:23" s="224" customFormat="1" ht="17.25" customHeight="1" x14ac:dyDescent="0.4">
      <c r="A224" s="223"/>
      <c r="B224" s="225"/>
      <c r="C224" s="1328"/>
      <c r="D224" s="784" t="s">
        <v>17</v>
      </c>
      <c r="E224" s="1337"/>
      <c r="F224" s="297"/>
      <c r="G224" s="296"/>
      <c r="H224" s="296"/>
      <c r="I224" s="296">
        <v>0</v>
      </c>
      <c r="J224" s="296"/>
      <c r="K224" s="296"/>
      <c r="L224" s="296"/>
      <c r="M224" s="296"/>
      <c r="N224" s="296"/>
      <c r="O224" s="296"/>
      <c r="P224" s="296"/>
      <c r="Q224" s="296"/>
      <c r="R224" s="321"/>
      <c r="S224" s="282">
        <f t="shared" si="80"/>
        <v>0</v>
      </c>
      <c r="T224" s="332"/>
      <c r="U224" s="298"/>
      <c r="V224" s="345"/>
      <c r="W224" s="353">
        <f t="shared" si="81"/>
        <v>0</v>
      </c>
    </row>
    <row r="225" spans="1:23" s="156" customFormat="1" ht="17.25" hidden="1" customHeight="1" x14ac:dyDescent="0.35">
      <c r="A225" s="158"/>
      <c r="B225" s="169"/>
      <c r="C225" s="1328"/>
      <c r="D225" s="771" t="s">
        <v>492</v>
      </c>
      <c r="E225" s="1337" t="s">
        <v>267</v>
      </c>
      <c r="F225" s="288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319"/>
      <c r="S225" s="282">
        <f t="shared" si="80"/>
        <v>0</v>
      </c>
      <c r="T225" s="328"/>
      <c r="U225" s="285"/>
      <c r="V225" s="341"/>
      <c r="W225" s="353">
        <f t="shared" si="81"/>
        <v>0</v>
      </c>
    </row>
    <row r="226" spans="1:23" ht="17.25" hidden="1" customHeight="1" x14ac:dyDescent="0.35">
      <c r="A226" s="160"/>
      <c r="B226" s="170"/>
      <c r="C226" s="1328"/>
      <c r="D226" s="784" t="s">
        <v>297</v>
      </c>
      <c r="E226" s="1337"/>
      <c r="F226" s="289"/>
      <c r="G226" s="277">
        <f t="shared" ref="G226:V226" si="89">G225+G227</f>
        <v>0</v>
      </c>
      <c r="H226" s="277">
        <f t="shared" si="89"/>
        <v>0</v>
      </c>
      <c r="I226" s="277">
        <f t="shared" si="89"/>
        <v>0</v>
      </c>
      <c r="J226" s="277">
        <f t="shared" si="89"/>
        <v>0</v>
      </c>
      <c r="K226" s="277">
        <f t="shared" si="89"/>
        <v>0</v>
      </c>
      <c r="L226" s="277">
        <f t="shared" si="89"/>
        <v>0</v>
      </c>
      <c r="M226" s="277">
        <f t="shared" si="89"/>
        <v>0</v>
      </c>
      <c r="N226" s="277">
        <f t="shared" si="89"/>
        <v>0</v>
      </c>
      <c r="O226" s="277">
        <f t="shared" si="89"/>
        <v>0</v>
      </c>
      <c r="P226" s="277">
        <f t="shared" si="89"/>
        <v>0</v>
      </c>
      <c r="Q226" s="277">
        <f t="shared" si="89"/>
        <v>0</v>
      </c>
      <c r="R226" s="279">
        <f t="shared" si="89"/>
        <v>0</v>
      </c>
      <c r="S226" s="282">
        <f t="shared" si="80"/>
        <v>0</v>
      </c>
      <c r="T226" s="281">
        <f t="shared" si="89"/>
        <v>0</v>
      </c>
      <c r="U226" s="277">
        <f t="shared" si="89"/>
        <v>0</v>
      </c>
      <c r="V226" s="279">
        <f t="shared" si="89"/>
        <v>0</v>
      </c>
      <c r="W226" s="353">
        <f t="shared" si="81"/>
        <v>0</v>
      </c>
    </row>
    <row r="227" spans="1:23" s="224" customFormat="1" ht="17.25" hidden="1" customHeight="1" x14ac:dyDescent="0.4">
      <c r="A227" s="223"/>
      <c r="B227" s="225"/>
      <c r="C227" s="1328"/>
      <c r="D227" s="784" t="s">
        <v>17</v>
      </c>
      <c r="E227" s="1337"/>
      <c r="F227" s="297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321"/>
      <c r="S227" s="282">
        <f t="shared" si="80"/>
        <v>0</v>
      </c>
      <c r="T227" s="332"/>
      <c r="U227" s="298"/>
      <c r="V227" s="345"/>
      <c r="W227" s="353">
        <f t="shared" si="81"/>
        <v>0</v>
      </c>
    </row>
    <row r="228" spans="1:23" s="156" customFormat="1" ht="17.25" customHeight="1" x14ac:dyDescent="0.35">
      <c r="A228" s="158"/>
      <c r="B228" s="169"/>
      <c r="C228" s="1322" t="s">
        <v>549</v>
      </c>
      <c r="D228" s="771" t="s">
        <v>492</v>
      </c>
      <c r="E228" s="1338" t="s">
        <v>327</v>
      </c>
      <c r="F228" s="288"/>
      <c r="G228" s="284"/>
      <c r="H228" s="284"/>
      <c r="I228" s="284">
        <v>42000</v>
      </c>
      <c r="J228" s="284"/>
      <c r="K228" s="284"/>
      <c r="L228" s="284"/>
      <c r="M228" s="284"/>
      <c r="N228" s="284"/>
      <c r="O228" s="284"/>
      <c r="P228" s="284"/>
      <c r="Q228" s="284"/>
      <c r="R228" s="319"/>
      <c r="S228" s="282">
        <f t="shared" si="80"/>
        <v>42000</v>
      </c>
      <c r="T228" s="328"/>
      <c r="U228" s="285"/>
      <c r="V228" s="341"/>
      <c r="W228" s="353">
        <f t="shared" si="81"/>
        <v>42000</v>
      </c>
    </row>
    <row r="229" spans="1:23" ht="17.25" customHeight="1" x14ac:dyDescent="0.35">
      <c r="A229" s="160"/>
      <c r="B229" s="170"/>
      <c r="C229" s="1332"/>
      <c r="D229" s="784" t="s">
        <v>297</v>
      </c>
      <c r="E229" s="1339"/>
      <c r="F229" s="289"/>
      <c r="G229" s="277">
        <f t="shared" ref="G229:V229" si="90">G228+G230</f>
        <v>0</v>
      </c>
      <c r="H229" s="277">
        <f t="shared" si="90"/>
        <v>0</v>
      </c>
      <c r="I229" s="277">
        <f t="shared" si="90"/>
        <v>42000</v>
      </c>
      <c r="J229" s="277">
        <f t="shared" si="90"/>
        <v>0</v>
      </c>
      <c r="K229" s="277">
        <f t="shared" si="90"/>
        <v>0</v>
      </c>
      <c r="L229" s="277">
        <f t="shared" si="90"/>
        <v>0</v>
      </c>
      <c r="M229" s="277">
        <f t="shared" si="90"/>
        <v>0</v>
      </c>
      <c r="N229" s="277">
        <f t="shared" si="90"/>
        <v>0</v>
      </c>
      <c r="O229" s="277">
        <f t="shared" si="90"/>
        <v>0</v>
      </c>
      <c r="P229" s="277">
        <f t="shared" si="90"/>
        <v>0</v>
      </c>
      <c r="Q229" s="277">
        <f t="shared" si="90"/>
        <v>0</v>
      </c>
      <c r="R229" s="279">
        <f t="shared" si="90"/>
        <v>0</v>
      </c>
      <c r="S229" s="282">
        <f t="shared" si="80"/>
        <v>42000</v>
      </c>
      <c r="T229" s="281">
        <f t="shared" si="90"/>
        <v>0</v>
      </c>
      <c r="U229" s="277">
        <f t="shared" si="90"/>
        <v>0</v>
      </c>
      <c r="V229" s="279">
        <f t="shared" si="90"/>
        <v>0</v>
      </c>
      <c r="W229" s="353">
        <f t="shared" si="81"/>
        <v>42000</v>
      </c>
    </row>
    <row r="230" spans="1:23" s="224" customFormat="1" ht="17.25" customHeight="1" x14ac:dyDescent="0.4">
      <c r="A230" s="223"/>
      <c r="B230" s="226"/>
      <c r="C230" s="1332"/>
      <c r="D230" s="838" t="s">
        <v>17</v>
      </c>
      <c r="E230" s="1340"/>
      <c r="F230" s="297"/>
      <c r="G230" s="296"/>
      <c r="H230" s="296"/>
      <c r="I230" s="296"/>
      <c r="J230" s="296"/>
      <c r="K230" s="296"/>
      <c r="L230" s="296">
        <v>0</v>
      </c>
      <c r="M230" s="296"/>
      <c r="N230" s="296"/>
      <c r="O230" s="296"/>
      <c r="P230" s="296"/>
      <c r="Q230" s="296"/>
      <c r="R230" s="321"/>
      <c r="S230" s="920">
        <f t="shared" si="80"/>
        <v>0</v>
      </c>
      <c r="T230" s="332"/>
      <c r="U230" s="298"/>
      <c r="V230" s="345"/>
      <c r="W230" s="921">
        <f t="shared" si="81"/>
        <v>0</v>
      </c>
    </row>
    <row r="231" spans="1:23" ht="17.25" hidden="1" customHeight="1" x14ac:dyDescent="0.35">
      <c r="A231" s="160"/>
      <c r="B231" s="170"/>
      <c r="C231" s="1328"/>
      <c r="D231" s="771" t="s">
        <v>492</v>
      </c>
      <c r="E231" s="1341" t="s">
        <v>267</v>
      </c>
      <c r="F231" s="289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9"/>
      <c r="S231" s="282">
        <f t="shared" si="80"/>
        <v>0</v>
      </c>
      <c r="T231" s="329"/>
      <c r="U231" s="287"/>
      <c r="V231" s="342"/>
      <c r="W231" s="353">
        <f t="shared" si="81"/>
        <v>0</v>
      </c>
    </row>
    <row r="232" spans="1:23" ht="17.25" hidden="1" customHeight="1" x14ac:dyDescent="0.35">
      <c r="A232" s="160"/>
      <c r="B232" s="170"/>
      <c r="C232" s="1328"/>
      <c r="D232" s="784" t="s">
        <v>297</v>
      </c>
      <c r="E232" s="1341"/>
      <c r="F232" s="289"/>
      <c r="G232" s="277">
        <f t="shared" ref="G232:V232" si="91">G231+G233</f>
        <v>0</v>
      </c>
      <c r="H232" s="277">
        <f t="shared" si="91"/>
        <v>0</v>
      </c>
      <c r="I232" s="277">
        <f t="shared" si="91"/>
        <v>0</v>
      </c>
      <c r="J232" s="277">
        <f t="shared" si="91"/>
        <v>0</v>
      </c>
      <c r="K232" s="277">
        <f t="shared" si="91"/>
        <v>0</v>
      </c>
      <c r="L232" s="277">
        <f t="shared" si="91"/>
        <v>0</v>
      </c>
      <c r="M232" s="277">
        <f t="shared" si="91"/>
        <v>0</v>
      </c>
      <c r="N232" s="277">
        <f t="shared" si="91"/>
        <v>0</v>
      </c>
      <c r="O232" s="277">
        <f t="shared" si="91"/>
        <v>0</v>
      </c>
      <c r="P232" s="277">
        <f t="shared" si="91"/>
        <v>0</v>
      </c>
      <c r="Q232" s="277">
        <f t="shared" si="91"/>
        <v>0</v>
      </c>
      <c r="R232" s="279">
        <f t="shared" si="91"/>
        <v>0</v>
      </c>
      <c r="S232" s="282">
        <f t="shared" si="80"/>
        <v>0</v>
      </c>
      <c r="T232" s="281">
        <f t="shared" si="91"/>
        <v>0</v>
      </c>
      <c r="U232" s="277">
        <f t="shared" si="91"/>
        <v>0</v>
      </c>
      <c r="V232" s="279">
        <f t="shared" si="91"/>
        <v>0</v>
      </c>
      <c r="W232" s="353">
        <f t="shared" si="81"/>
        <v>0</v>
      </c>
    </row>
    <row r="233" spans="1:23" ht="17.25" hidden="1" customHeight="1" x14ac:dyDescent="0.35">
      <c r="A233" s="160"/>
      <c r="B233" s="170"/>
      <c r="C233" s="1328"/>
      <c r="D233" s="784" t="s">
        <v>17</v>
      </c>
      <c r="E233" s="1341"/>
      <c r="F233" s="289"/>
      <c r="G233" s="277"/>
      <c r="H233" s="277"/>
      <c r="I233" s="277">
        <v>0</v>
      </c>
      <c r="J233" s="277"/>
      <c r="K233" s="277"/>
      <c r="L233" s="277"/>
      <c r="M233" s="277"/>
      <c r="N233" s="277"/>
      <c r="O233" s="277"/>
      <c r="P233" s="277"/>
      <c r="Q233" s="277"/>
      <c r="R233" s="279"/>
      <c r="S233" s="282">
        <f t="shared" si="80"/>
        <v>0</v>
      </c>
      <c r="T233" s="329"/>
      <c r="U233" s="287"/>
      <c r="V233" s="342"/>
      <c r="W233" s="353">
        <f t="shared" si="81"/>
        <v>0</v>
      </c>
    </row>
    <row r="234" spans="1:23" ht="17.25" hidden="1" customHeight="1" x14ac:dyDescent="0.35">
      <c r="A234" s="160"/>
      <c r="B234" s="170"/>
      <c r="C234" s="1322" t="s">
        <v>455</v>
      </c>
      <c r="D234" s="771" t="s">
        <v>492</v>
      </c>
      <c r="E234" s="1341" t="s">
        <v>524</v>
      </c>
      <c r="F234" s="289"/>
      <c r="G234" s="277"/>
      <c r="H234" s="277"/>
      <c r="I234" s="277">
        <v>0</v>
      </c>
      <c r="J234" s="277"/>
      <c r="K234" s="277"/>
      <c r="L234" s="277">
        <v>0</v>
      </c>
      <c r="M234" s="277"/>
      <c r="N234" s="277"/>
      <c r="O234" s="277"/>
      <c r="P234" s="277"/>
      <c r="Q234" s="277"/>
      <c r="R234" s="279"/>
      <c r="S234" s="282">
        <f t="shared" si="80"/>
        <v>0</v>
      </c>
      <c r="T234" s="329"/>
      <c r="U234" s="287"/>
      <c r="V234" s="342"/>
      <c r="W234" s="353">
        <f t="shared" si="81"/>
        <v>0</v>
      </c>
    </row>
    <row r="235" spans="1:23" ht="17.25" hidden="1" customHeight="1" x14ac:dyDescent="0.35">
      <c r="A235" s="160"/>
      <c r="B235" s="170"/>
      <c r="C235" s="1322"/>
      <c r="D235" s="784" t="s">
        <v>297</v>
      </c>
      <c r="E235" s="1341"/>
      <c r="F235" s="289"/>
      <c r="G235" s="277">
        <f t="shared" ref="G235:V235" si="92">G234+G236</f>
        <v>0</v>
      </c>
      <c r="H235" s="277">
        <f t="shared" si="92"/>
        <v>0</v>
      </c>
      <c r="I235" s="277">
        <f t="shared" si="92"/>
        <v>0</v>
      </c>
      <c r="J235" s="277">
        <f t="shared" si="92"/>
        <v>0</v>
      </c>
      <c r="K235" s="277">
        <f t="shared" si="92"/>
        <v>0</v>
      </c>
      <c r="L235" s="277">
        <f t="shared" si="92"/>
        <v>0</v>
      </c>
      <c r="M235" s="277">
        <f t="shared" si="92"/>
        <v>0</v>
      </c>
      <c r="N235" s="277">
        <f t="shared" si="92"/>
        <v>0</v>
      </c>
      <c r="O235" s="277">
        <f t="shared" si="92"/>
        <v>0</v>
      </c>
      <c r="P235" s="277">
        <f t="shared" si="92"/>
        <v>0</v>
      </c>
      <c r="Q235" s="277">
        <f t="shared" si="92"/>
        <v>0</v>
      </c>
      <c r="R235" s="279">
        <f t="shared" si="92"/>
        <v>0</v>
      </c>
      <c r="S235" s="282">
        <f t="shared" si="80"/>
        <v>0</v>
      </c>
      <c r="T235" s="281">
        <f t="shared" si="92"/>
        <v>0</v>
      </c>
      <c r="U235" s="277">
        <f t="shared" si="92"/>
        <v>0</v>
      </c>
      <c r="V235" s="279">
        <f t="shared" si="92"/>
        <v>0</v>
      </c>
      <c r="W235" s="353">
        <f t="shared" si="81"/>
        <v>0</v>
      </c>
    </row>
    <row r="236" spans="1:23" ht="17.25" hidden="1" customHeight="1" x14ac:dyDescent="0.35">
      <c r="A236" s="160"/>
      <c r="B236" s="170"/>
      <c r="C236" s="1322"/>
      <c r="D236" s="784" t="s">
        <v>17</v>
      </c>
      <c r="E236" s="1341"/>
      <c r="F236" s="289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9"/>
      <c r="S236" s="282">
        <f t="shared" si="80"/>
        <v>0</v>
      </c>
      <c r="T236" s="329"/>
      <c r="U236" s="287"/>
      <c r="V236" s="342"/>
      <c r="W236" s="353">
        <f t="shared" si="81"/>
        <v>0</v>
      </c>
    </row>
    <row r="237" spans="1:23" ht="17.25" customHeight="1" x14ac:dyDescent="0.35">
      <c r="A237" s="160"/>
      <c r="B237" s="170"/>
      <c r="C237" s="1328" t="s">
        <v>302</v>
      </c>
      <c r="D237" s="771" t="s">
        <v>492</v>
      </c>
      <c r="E237" s="1341" t="s">
        <v>267</v>
      </c>
      <c r="F237" s="289"/>
      <c r="G237" s="277"/>
      <c r="H237" s="277"/>
      <c r="I237" s="277">
        <v>3000</v>
      </c>
      <c r="J237" s="277">
        <v>0</v>
      </c>
      <c r="K237" s="277"/>
      <c r="L237" s="277"/>
      <c r="M237" s="277"/>
      <c r="N237" s="277"/>
      <c r="O237" s="277"/>
      <c r="P237" s="277"/>
      <c r="Q237" s="277"/>
      <c r="R237" s="279"/>
      <c r="S237" s="282">
        <f t="shared" si="80"/>
        <v>3000</v>
      </c>
      <c r="T237" s="329"/>
      <c r="U237" s="287"/>
      <c r="V237" s="342"/>
      <c r="W237" s="353">
        <f t="shared" si="81"/>
        <v>3000</v>
      </c>
    </row>
    <row r="238" spans="1:23" ht="17.25" customHeight="1" x14ac:dyDescent="0.35">
      <c r="A238" s="160"/>
      <c r="B238" s="170"/>
      <c r="C238" s="1328"/>
      <c r="D238" s="784" t="s">
        <v>297</v>
      </c>
      <c r="E238" s="1341"/>
      <c r="F238" s="289"/>
      <c r="G238" s="277">
        <f t="shared" ref="G238:V238" si="93">G237+G239</f>
        <v>0</v>
      </c>
      <c r="H238" s="277">
        <f t="shared" si="93"/>
        <v>0</v>
      </c>
      <c r="I238" s="277">
        <f t="shared" si="93"/>
        <v>3000</v>
      </c>
      <c r="J238" s="277">
        <f t="shared" si="93"/>
        <v>0</v>
      </c>
      <c r="K238" s="277">
        <f t="shared" si="93"/>
        <v>0</v>
      </c>
      <c r="L238" s="277">
        <f t="shared" si="93"/>
        <v>0</v>
      </c>
      <c r="M238" s="277">
        <f t="shared" si="93"/>
        <v>0</v>
      </c>
      <c r="N238" s="277">
        <f t="shared" si="93"/>
        <v>0</v>
      </c>
      <c r="O238" s="277">
        <f t="shared" si="93"/>
        <v>0</v>
      </c>
      <c r="P238" s="277">
        <f t="shared" si="93"/>
        <v>0</v>
      </c>
      <c r="Q238" s="277">
        <f t="shared" si="93"/>
        <v>0</v>
      </c>
      <c r="R238" s="279">
        <f t="shared" si="93"/>
        <v>0</v>
      </c>
      <c r="S238" s="282">
        <f t="shared" si="80"/>
        <v>3000</v>
      </c>
      <c r="T238" s="281">
        <f t="shared" si="93"/>
        <v>0</v>
      </c>
      <c r="U238" s="277">
        <f t="shared" si="93"/>
        <v>0</v>
      </c>
      <c r="V238" s="279">
        <f t="shared" si="93"/>
        <v>0</v>
      </c>
      <c r="W238" s="353">
        <f t="shared" si="81"/>
        <v>3000</v>
      </c>
    </row>
    <row r="239" spans="1:23" s="178" customFormat="1" ht="17.25" customHeight="1" x14ac:dyDescent="0.35">
      <c r="A239" s="177"/>
      <c r="B239" s="181"/>
      <c r="C239" s="1328"/>
      <c r="D239" s="784" t="s">
        <v>17</v>
      </c>
      <c r="E239" s="1341"/>
      <c r="F239" s="307"/>
      <c r="G239" s="308"/>
      <c r="H239" s="308"/>
      <c r="I239" s="308"/>
      <c r="J239" s="308"/>
      <c r="K239" s="308"/>
      <c r="L239" s="308"/>
      <c r="M239" s="308">
        <v>0</v>
      </c>
      <c r="N239" s="308"/>
      <c r="O239" s="308"/>
      <c r="P239" s="308"/>
      <c r="Q239" s="308"/>
      <c r="R239" s="324"/>
      <c r="S239" s="282">
        <f t="shared" si="80"/>
        <v>0</v>
      </c>
      <c r="T239" s="336"/>
      <c r="U239" s="309"/>
      <c r="V239" s="349"/>
      <c r="W239" s="353">
        <f t="shared" si="81"/>
        <v>0</v>
      </c>
    </row>
    <row r="240" spans="1:23" ht="19.5" customHeight="1" x14ac:dyDescent="0.35">
      <c r="A240" s="160"/>
      <c r="B240" s="170"/>
      <c r="C240" s="1328" t="s">
        <v>340</v>
      </c>
      <c r="D240" s="771" t="s">
        <v>520</v>
      </c>
      <c r="E240" s="1336" t="s">
        <v>267</v>
      </c>
      <c r="F240" s="289"/>
      <c r="G240" s="277"/>
      <c r="H240" s="277"/>
      <c r="I240" s="277">
        <v>0</v>
      </c>
      <c r="J240" s="277">
        <v>20189</v>
      </c>
      <c r="K240" s="277"/>
      <c r="L240" s="277"/>
      <c r="M240" s="277"/>
      <c r="N240" s="277"/>
      <c r="O240" s="277"/>
      <c r="P240" s="277"/>
      <c r="Q240" s="277"/>
      <c r="R240" s="279"/>
      <c r="S240" s="282">
        <f t="shared" si="80"/>
        <v>20189</v>
      </c>
      <c r="T240" s="329"/>
      <c r="U240" s="287"/>
      <c r="V240" s="342"/>
      <c r="W240" s="353">
        <f t="shared" si="81"/>
        <v>20189</v>
      </c>
    </row>
    <row r="241" spans="1:23" ht="17.25" customHeight="1" x14ac:dyDescent="0.35">
      <c r="A241" s="160"/>
      <c r="B241" s="170"/>
      <c r="C241" s="1328"/>
      <c r="D241" s="784" t="s">
        <v>297</v>
      </c>
      <c r="E241" s="1336"/>
      <c r="F241" s="289"/>
      <c r="G241" s="277">
        <f t="shared" ref="G241:V241" si="94">G240+G242</f>
        <v>0</v>
      </c>
      <c r="H241" s="277">
        <f t="shared" si="94"/>
        <v>0</v>
      </c>
      <c r="I241" s="277">
        <f t="shared" si="94"/>
        <v>0</v>
      </c>
      <c r="J241" s="277">
        <f t="shared" si="94"/>
        <v>20189</v>
      </c>
      <c r="K241" s="277">
        <f t="shared" si="94"/>
        <v>0</v>
      </c>
      <c r="L241" s="277">
        <f t="shared" si="94"/>
        <v>0</v>
      </c>
      <c r="M241" s="277">
        <f t="shared" si="94"/>
        <v>0</v>
      </c>
      <c r="N241" s="277">
        <f t="shared" si="94"/>
        <v>0</v>
      </c>
      <c r="O241" s="277">
        <f t="shared" si="94"/>
        <v>0</v>
      </c>
      <c r="P241" s="277">
        <f t="shared" si="94"/>
        <v>0</v>
      </c>
      <c r="Q241" s="277">
        <f t="shared" si="94"/>
        <v>0</v>
      </c>
      <c r="R241" s="279">
        <f t="shared" si="94"/>
        <v>0</v>
      </c>
      <c r="S241" s="282">
        <f t="shared" si="80"/>
        <v>20189</v>
      </c>
      <c r="T241" s="281">
        <f t="shared" si="94"/>
        <v>0</v>
      </c>
      <c r="U241" s="277">
        <f t="shared" si="94"/>
        <v>0</v>
      </c>
      <c r="V241" s="279">
        <f t="shared" si="94"/>
        <v>0</v>
      </c>
      <c r="W241" s="353">
        <f t="shared" si="81"/>
        <v>20189</v>
      </c>
    </row>
    <row r="242" spans="1:23" s="224" customFormat="1" ht="17.25" customHeight="1" x14ac:dyDescent="0.4">
      <c r="A242" s="223"/>
      <c r="B242" s="225"/>
      <c r="C242" s="1328"/>
      <c r="D242" s="784" t="s">
        <v>17</v>
      </c>
      <c r="E242" s="1336"/>
      <c r="F242" s="297"/>
      <c r="G242" s="296">
        <v>0</v>
      </c>
      <c r="H242" s="296">
        <v>0</v>
      </c>
      <c r="I242" s="296">
        <v>0</v>
      </c>
      <c r="J242" s="296">
        <v>0</v>
      </c>
      <c r="K242" s="296"/>
      <c r="L242" s="296"/>
      <c r="M242" s="296"/>
      <c r="N242" s="296"/>
      <c r="O242" s="296"/>
      <c r="P242" s="296"/>
      <c r="Q242" s="296"/>
      <c r="R242" s="321"/>
      <c r="S242" s="282">
        <f t="shared" si="80"/>
        <v>0</v>
      </c>
      <c r="T242" s="332"/>
      <c r="U242" s="298"/>
      <c r="V242" s="345"/>
      <c r="W242" s="353">
        <f t="shared" si="81"/>
        <v>0</v>
      </c>
    </row>
    <row r="243" spans="1:23" ht="17.25" customHeight="1" x14ac:dyDescent="0.35">
      <c r="A243" s="182"/>
      <c r="B243" s="183"/>
      <c r="C243" s="1328" t="s">
        <v>312</v>
      </c>
      <c r="D243" s="771" t="s">
        <v>492</v>
      </c>
      <c r="E243" s="1336" t="s">
        <v>267</v>
      </c>
      <c r="F243" s="289"/>
      <c r="G243" s="310"/>
      <c r="H243" s="310"/>
      <c r="I243" s="277">
        <v>14000</v>
      </c>
      <c r="J243" s="310"/>
      <c r="K243" s="310"/>
      <c r="L243" s="310"/>
      <c r="M243" s="310"/>
      <c r="N243" s="310"/>
      <c r="O243" s="310"/>
      <c r="P243" s="310"/>
      <c r="Q243" s="310"/>
      <c r="R243" s="325"/>
      <c r="S243" s="282">
        <f t="shared" si="80"/>
        <v>14000</v>
      </c>
      <c r="T243" s="337"/>
      <c r="U243" s="311"/>
      <c r="V243" s="350"/>
      <c r="W243" s="353">
        <f t="shared" si="81"/>
        <v>14000</v>
      </c>
    </row>
    <row r="244" spans="1:23" ht="17.25" customHeight="1" x14ac:dyDescent="0.35">
      <c r="A244" s="182"/>
      <c r="B244" s="183"/>
      <c r="C244" s="1328"/>
      <c r="D244" s="784" t="s">
        <v>297</v>
      </c>
      <c r="E244" s="1336"/>
      <c r="F244" s="289"/>
      <c r="G244" s="277">
        <f t="shared" ref="G244:V244" si="95">G243+G245</f>
        <v>0</v>
      </c>
      <c r="H244" s="277">
        <f t="shared" si="95"/>
        <v>0</v>
      </c>
      <c r="I244" s="277">
        <f t="shared" si="95"/>
        <v>14000</v>
      </c>
      <c r="J244" s="277">
        <f t="shared" si="95"/>
        <v>0</v>
      </c>
      <c r="K244" s="277">
        <f t="shared" si="95"/>
        <v>0</v>
      </c>
      <c r="L244" s="277">
        <f t="shared" si="95"/>
        <v>0</v>
      </c>
      <c r="M244" s="277">
        <f t="shared" si="95"/>
        <v>0</v>
      </c>
      <c r="N244" s="277">
        <f t="shared" si="95"/>
        <v>0</v>
      </c>
      <c r="O244" s="277">
        <f t="shared" si="95"/>
        <v>0</v>
      </c>
      <c r="P244" s="277">
        <f t="shared" si="95"/>
        <v>0</v>
      </c>
      <c r="Q244" s="277">
        <f t="shared" si="95"/>
        <v>0</v>
      </c>
      <c r="R244" s="279">
        <f t="shared" si="95"/>
        <v>0</v>
      </c>
      <c r="S244" s="282">
        <f t="shared" si="80"/>
        <v>14000</v>
      </c>
      <c r="T244" s="281">
        <f t="shared" si="95"/>
        <v>0</v>
      </c>
      <c r="U244" s="277">
        <f t="shared" si="95"/>
        <v>0</v>
      </c>
      <c r="V244" s="279">
        <f t="shared" si="95"/>
        <v>0</v>
      </c>
      <c r="W244" s="353">
        <f t="shared" si="81"/>
        <v>14000</v>
      </c>
    </row>
    <row r="245" spans="1:23" ht="17.25" customHeight="1" x14ac:dyDescent="0.35">
      <c r="A245" s="182"/>
      <c r="B245" s="183"/>
      <c r="C245" s="1328"/>
      <c r="D245" s="784" t="s">
        <v>17</v>
      </c>
      <c r="E245" s="1336"/>
      <c r="F245" s="289"/>
      <c r="G245" s="310"/>
      <c r="H245" s="310"/>
      <c r="I245" s="310"/>
      <c r="J245" s="310">
        <v>0</v>
      </c>
      <c r="K245" s="310"/>
      <c r="L245" s="310"/>
      <c r="M245" s="310"/>
      <c r="N245" s="310"/>
      <c r="O245" s="310"/>
      <c r="P245" s="310"/>
      <c r="Q245" s="310"/>
      <c r="R245" s="325"/>
      <c r="S245" s="282">
        <f t="shared" si="80"/>
        <v>0</v>
      </c>
      <c r="T245" s="337"/>
      <c r="U245" s="311"/>
      <c r="V245" s="350"/>
      <c r="W245" s="353">
        <f t="shared" si="81"/>
        <v>0</v>
      </c>
    </row>
    <row r="246" spans="1:23" s="156" customFormat="1" ht="17.25" hidden="1" customHeight="1" x14ac:dyDescent="0.35">
      <c r="A246" s="184"/>
      <c r="B246" s="185"/>
      <c r="C246" s="1328" t="s">
        <v>304</v>
      </c>
      <c r="D246" s="771" t="s">
        <v>492</v>
      </c>
      <c r="E246" s="1331" t="s">
        <v>267</v>
      </c>
      <c r="F246" s="288"/>
      <c r="G246" s="312"/>
      <c r="H246" s="312"/>
      <c r="I246" s="312"/>
      <c r="J246" s="312"/>
      <c r="K246" s="312"/>
      <c r="L246" s="312"/>
      <c r="M246" s="312"/>
      <c r="N246" s="312"/>
      <c r="O246" s="312"/>
      <c r="P246" s="312"/>
      <c r="Q246" s="312"/>
      <c r="R246" s="326"/>
      <c r="S246" s="282">
        <f t="shared" si="80"/>
        <v>0</v>
      </c>
      <c r="T246" s="338"/>
      <c r="U246" s="313"/>
      <c r="V246" s="351"/>
      <c r="W246" s="353">
        <f t="shared" si="81"/>
        <v>0</v>
      </c>
    </row>
    <row r="247" spans="1:23" ht="17.25" hidden="1" customHeight="1" x14ac:dyDescent="0.35">
      <c r="A247" s="182"/>
      <c r="B247" s="183"/>
      <c r="C247" s="1328"/>
      <c r="D247" s="784" t="s">
        <v>297</v>
      </c>
      <c r="E247" s="1331"/>
      <c r="F247" s="289"/>
      <c r="G247" s="277">
        <f t="shared" ref="G247:V247" si="96">G246+G248</f>
        <v>0</v>
      </c>
      <c r="H247" s="277">
        <f t="shared" si="96"/>
        <v>0</v>
      </c>
      <c r="I247" s="277">
        <f t="shared" si="96"/>
        <v>0</v>
      </c>
      <c r="J247" s="277">
        <f t="shared" si="96"/>
        <v>0</v>
      </c>
      <c r="K247" s="277">
        <f t="shared" si="96"/>
        <v>0</v>
      </c>
      <c r="L247" s="277">
        <f t="shared" si="96"/>
        <v>0</v>
      </c>
      <c r="M247" s="277">
        <f t="shared" si="96"/>
        <v>0</v>
      </c>
      <c r="N247" s="277">
        <f t="shared" si="96"/>
        <v>0</v>
      </c>
      <c r="O247" s="277">
        <f t="shared" si="96"/>
        <v>0</v>
      </c>
      <c r="P247" s="277">
        <f t="shared" si="96"/>
        <v>0</v>
      </c>
      <c r="Q247" s="277">
        <f t="shared" si="96"/>
        <v>0</v>
      </c>
      <c r="R247" s="279">
        <f t="shared" si="96"/>
        <v>0</v>
      </c>
      <c r="S247" s="282">
        <f t="shared" si="80"/>
        <v>0</v>
      </c>
      <c r="T247" s="281">
        <f t="shared" si="96"/>
        <v>0</v>
      </c>
      <c r="U247" s="277">
        <f t="shared" si="96"/>
        <v>0</v>
      </c>
      <c r="V247" s="279">
        <f t="shared" si="96"/>
        <v>0</v>
      </c>
      <c r="W247" s="353">
        <f t="shared" si="81"/>
        <v>0</v>
      </c>
    </row>
    <row r="248" spans="1:23" s="224" customFormat="1" ht="17.25" hidden="1" customHeight="1" x14ac:dyDescent="0.4">
      <c r="A248" s="401"/>
      <c r="B248" s="226"/>
      <c r="C248" s="1328"/>
      <c r="D248" s="784" t="s">
        <v>17</v>
      </c>
      <c r="E248" s="1331"/>
      <c r="F248" s="297"/>
      <c r="G248" s="314"/>
      <c r="H248" s="314"/>
      <c r="I248" s="314">
        <v>0</v>
      </c>
      <c r="J248" s="314">
        <v>0</v>
      </c>
      <c r="K248" s="314"/>
      <c r="L248" s="314"/>
      <c r="M248" s="314"/>
      <c r="N248" s="314"/>
      <c r="O248" s="314"/>
      <c r="P248" s="314"/>
      <c r="Q248" s="314"/>
      <c r="R248" s="327"/>
      <c r="S248" s="282">
        <f t="shared" si="80"/>
        <v>0</v>
      </c>
      <c r="T248" s="339"/>
      <c r="U248" s="315"/>
      <c r="V248" s="352"/>
      <c r="W248" s="353">
        <f t="shared" si="81"/>
        <v>0</v>
      </c>
    </row>
    <row r="249" spans="1:23" s="156" customFormat="1" ht="17.25" customHeight="1" x14ac:dyDescent="0.35">
      <c r="A249" s="158"/>
      <c r="B249" s="169"/>
      <c r="C249" s="1322" t="s">
        <v>495</v>
      </c>
      <c r="D249" s="771" t="s">
        <v>520</v>
      </c>
      <c r="E249" s="1331" t="s">
        <v>327</v>
      </c>
      <c r="F249" s="288"/>
      <c r="G249" s="284"/>
      <c r="H249" s="284"/>
      <c r="I249" s="284"/>
      <c r="J249" s="284"/>
      <c r="K249" s="284"/>
      <c r="L249" s="284">
        <v>14965</v>
      </c>
      <c r="M249" s="284"/>
      <c r="N249" s="284"/>
      <c r="O249" s="284"/>
      <c r="P249" s="284"/>
      <c r="Q249" s="284"/>
      <c r="R249" s="319"/>
      <c r="S249" s="282">
        <f t="shared" si="80"/>
        <v>14965</v>
      </c>
      <c r="T249" s="328"/>
      <c r="U249" s="285"/>
      <c r="V249" s="341"/>
      <c r="W249" s="353">
        <f t="shared" si="81"/>
        <v>14965</v>
      </c>
    </row>
    <row r="250" spans="1:23" ht="17.25" customHeight="1" x14ac:dyDescent="0.35">
      <c r="A250" s="160"/>
      <c r="B250" s="170"/>
      <c r="C250" s="1332"/>
      <c r="D250" s="784" t="s">
        <v>297</v>
      </c>
      <c r="E250" s="1331"/>
      <c r="F250" s="289"/>
      <c r="G250" s="277">
        <f t="shared" ref="G250:V250" si="97">G249+G251</f>
        <v>0</v>
      </c>
      <c r="H250" s="277">
        <f t="shared" si="97"/>
        <v>0</v>
      </c>
      <c r="I250" s="277">
        <f t="shared" si="97"/>
        <v>0</v>
      </c>
      <c r="J250" s="277">
        <f t="shared" si="97"/>
        <v>0</v>
      </c>
      <c r="K250" s="277">
        <f t="shared" si="97"/>
        <v>0</v>
      </c>
      <c r="L250" s="277">
        <f t="shared" si="97"/>
        <v>14965</v>
      </c>
      <c r="M250" s="277">
        <f t="shared" si="97"/>
        <v>0</v>
      </c>
      <c r="N250" s="277">
        <f t="shared" si="97"/>
        <v>0</v>
      </c>
      <c r="O250" s="277">
        <f t="shared" si="97"/>
        <v>0</v>
      </c>
      <c r="P250" s="277">
        <f t="shared" si="97"/>
        <v>0</v>
      </c>
      <c r="Q250" s="277">
        <f t="shared" si="97"/>
        <v>0</v>
      </c>
      <c r="R250" s="279">
        <f t="shared" si="97"/>
        <v>0</v>
      </c>
      <c r="S250" s="282">
        <f t="shared" si="80"/>
        <v>14965</v>
      </c>
      <c r="T250" s="281">
        <f t="shared" si="97"/>
        <v>0</v>
      </c>
      <c r="U250" s="277">
        <f t="shared" si="97"/>
        <v>0</v>
      </c>
      <c r="V250" s="279">
        <f t="shared" si="97"/>
        <v>0</v>
      </c>
      <c r="W250" s="353">
        <f t="shared" si="81"/>
        <v>14965</v>
      </c>
    </row>
    <row r="251" spans="1:23" s="224" customFormat="1" ht="17.25" customHeight="1" x14ac:dyDescent="0.4">
      <c r="A251" s="223"/>
      <c r="B251" s="225"/>
      <c r="C251" s="1332"/>
      <c r="D251" s="838" t="s">
        <v>17</v>
      </c>
      <c r="E251" s="1331"/>
      <c r="F251" s="297"/>
      <c r="G251" s="296"/>
      <c r="H251" s="296"/>
      <c r="I251" s="296">
        <v>0</v>
      </c>
      <c r="J251" s="296">
        <v>0</v>
      </c>
      <c r="K251" s="296"/>
      <c r="L251" s="296"/>
      <c r="M251" s="296"/>
      <c r="N251" s="296"/>
      <c r="O251" s="296"/>
      <c r="P251" s="296"/>
      <c r="Q251" s="296"/>
      <c r="R251" s="321"/>
      <c r="S251" s="920">
        <f t="shared" si="80"/>
        <v>0</v>
      </c>
      <c r="T251" s="332"/>
      <c r="U251" s="298"/>
      <c r="V251" s="345"/>
      <c r="W251" s="921">
        <f t="shared" si="81"/>
        <v>0</v>
      </c>
    </row>
    <row r="252" spans="1:23" ht="17.25" hidden="1" customHeight="1" x14ac:dyDescent="0.4">
      <c r="A252" s="160"/>
      <c r="B252" s="170"/>
      <c r="C252" s="1322"/>
      <c r="D252" s="771" t="s">
        <v>520</v>
      </c>
      <c r="E252" s="1331" t="s">
        <v>327</v>
      </c>
      <c r="F252" s="297"/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321"/>
      <c r="S252" s="282">
        <f t="shared" si="80"/>
        <v>0</v>
      </c>
      <c r="T252" s="332"/>
      <c r="U252" s="298"/>
      <c r="V252" s="345"/>
      <c r="W252" s="353">
        <f t="shared" si="81"/>
        <v>0</v>
      </c>
    </row>
    <row r="253" spans="1:23" ht="17.25" hidden="1" customHeight="1" x14ac:dyDescent="0.4">
      <c r="A253" s="160"/>
      <c r="B253" s="170"/>
      <c r="C253" s="1332"/>
      <c r="D253" s="784" t="s">
        <v>297</v>
      </c>
      <c r="E253" s="1331"/>
      <c r="F253" s="297"/>
      <c r="G253" s="277">
        <f t="shared" ref="G253:V253" si="98">G252+G254</f>
        <v>0</v>
      </c>
      <c r="H253" s="277">
        <f t="shared" si="98"/>
        <v>0</v>
      </c>
      <c r="I253" s="277">
        <f t="shared" si="98"/>
        <v>0</v>
      </c>
      <c r="J253" s="277">
        <f t="shared" si="98"/>
        <v>0</v>
      </c>
      <c r="K253" s="277">
        <f t="shared" si="98"/>
        <v>0</v>
      </c>
      <c r="L253" s="277">
        <f t="shared" si="98"/>
        <v>0</v>
      </c>
      <c r="M253" s="277">
        <f t="shared" si="98"/>
        <v>0</v>
      </c>
      <c r="N253" s="277">
        <f t="shared" si="98"/>
        <v>0</v>
      </c>
      <c r="O253" s="277">
        <f t="shared" si="98"/>
        <v>0</v>
      </c>
      <c r="P253" s="277">
        <f t="shared" si="98"/>
        <v>0</v>
      </c>
      <c r="Q253" s="277">
        <f t="shared" si="98"/>
        <v>0</v>
      </c>
      <c r="R253" s="277">
        <f t="shared" si="98"/>
        <v>0</v>
      </c>
      <c r="S253" s="282">
        <f t="shared" si="80"/>
        <v>0</v>
      </c>
      <c r="T253" s="277">
        <f t="shared" si="98"/>
        <v>0</v>
      </c>
      <c r="U253" s="277">
        <f t="shared" si="98"/>
        <v>0</v>
      </c>
      <c r="V253" s="277">
        <f t="shared" si="98"/>
        <v>0</v>
      </c>
      <c r="W253" s="353">
        <f t="shared" si="81"/>
        <v>0</v>
      </c>
    </row>
    <row r="254" spans="1:23" s="224" customFormat="1" ht="17.25" hidden="1" customHeight="1" x14ac:dyDescent="0.4">
      <c r="A254" s="223"/>
      <c r="B254" s="226"/>
      <c r="C254" s="1332"/>
      <c r="D254" s="838" t="s">
        <v>17</v>
      </c>
      <c r="E254" s="1331"/>
      <c r="F254" s="297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>
        <v>0</v>
      </c>
      <c r="Q254" s="296"/>
      <c r="R254" s="321"/>
      <c r="S254" s="282">
        <f t="shared" si="80"/>
        <v>0</v>
      </c>
      <c r="T254" s="332"/>
      <c r="U254" s="298"/>
      <c r="V254" s="345"/>
      <c r="W254" s="353">
        <f t="shared" si="81"/>
        <v>0</v>
      </c>
    </row>
    <row r="255" spans="1:23" s="156" customFormat="1" ht="17.25" customHeight="1" x14ac:dyDescent="0.35">
      <c r="A255" s="184"/>
      <c r="B255" s="185"/>
      <c r="C255" s="1328" t="s">
        <v>331</v>
      </c>
      <c r="D255" s="771" t="s">
        <v>520</v>
      </c>
      <c r="E255" s="1331" t="s">
        <v>267</v>
      </c>
      <c r="F255" s="288"/>
      <c r="G255" s="312"/>
      <c r="H255" s="312"/>
      <c r="I255" s="312"/>
      <c r="J255" s="312"/>
      <c r="K255" s="312"/>
      <c r="L255" s="312">
        <v>81444</v>
      </c>
      <c r="M255" s="312"/>
      <c r="N255" s="312"/>
      <c r="O255" s="312"/>
      <c r="P255" s="312"/>
      <c r="Q255" s="312"/>
      <c r="R255" s="326"/>
      <c r="S255" s="282">
        <f t="shared" si="80"/>
        <v>81444</v>
      </c>
      <c r="T255" s="338"/>
      <c r="U255" s="313"/>
      <c r="V255" s="351"/>
      <c r="W255" s="353">
        <f t="shared" si="81"/>
        <v>81444</v>
      </c>
    </row>
    <row r="256" spans="1:23" ht="17.25" customHeight="1" x14ac:dyDescent="0.35">
      <c r="A256" s="182"/>
      <c r="B256" s="183"/>
      <c r="C256" s="1328"/>
      <c r="D256" s="784" t="s">
        <v>297</v>
      </c>
      <c r="E256" s="1331"/>
      <c r="F256" s="289"/>
      <c r="G256" s="277">
        <f t="shared" ref="G256:V256" si="99">G255+G257</f>
        <v>0</v>
      </c>
      <c r="H256" s="277">
        <f t="shared" si="99"/>
        <v>0</v>
      </c>
      <c r="I256" s="277">
        <f t="shared" si="99"/>
        <v>0</v>
      </c>
      <c r="J256" s="277">
        <f t="shared" si="99"/>
        <v>0</v>
      </c>
      <c r="K256" s="277">
        <f t="shared" si="99"/>
        <v>0</v>
      </c>
      <c r="L256" s="277">
        <f t="shared" si="99"/>
        <v>81444</v>
      </c>
      <c r="M256" s="277">
        <f t="shared" si="99"/>
        <v>0</v>
      </c>
      <c r="N256" s="277">
        <f t="shared" si="99"/>
        <v>0</v>
      </c>
      <c r="O256" s="277">
        <f t="shared" si="99"/>
        <v>0</v>
      </c>
      <c r="P256" s="277">
        <f t="shared" si="99"/>
        <v>0</v>
      </c>
      <c r="Q256" s="277">
        <f t="shared" si="99"/>
        <v>0</v>
      </c>
      <c r="R256" s="279">
        <f t="shared" si="99"/>
        <v>0</v>
      </c>
      <c r="S256" s="282">
        <f t="shared" si="80"/>
        <v>81444</v>
      </c>
      <c r="T256" s="281">
        <f t="shared" si="99"/>
        <v>0</v>
      </c>
      <c r="U256" s="277">
        <f t="shared" si="99"/>
        <v>0</v>
      </c>
      <c r="V256" s="279">
        <f t="shared" si="99"/>
        <v>0</v>
      </c>
      <c r="W256" s="353">
        <f t="shared" si="81"/>
        <v>81444</v>
      </c>
    </row>
    <row r="257" spans="1:23" ht="17.25" customHeight="1" x14ac:dyDescent="0.4">
      <c r="A257" s="182"/>
      <c r="B257" s="183"/>
      <c r="C257" s="1328"/>
      <c r="D257" s="784" t="s">
        <v>17</v>
      </c>
      <c r="E257" s="1331"/>
      <c r="F257" s="297"/>
      <c r="G257" s="314"/>
      <c r="H257" s="314"/>
      <c r="I257" s="314"/>
      <c r="J257" s="314">
        <v>0</v>
      </c>
      <c r="K257" s="314"/>
      <c r="L257" s="314"/>
      <c r="M257" s="314"/>
      <c r="N257" s="314"/>
      <c r="O257" s="314"/>
      <c r="P257" s="314"/>
      <c r="Q257" s="314"/>
      <c r="R257" s="327"/>
      <c r="S257" s="282">
        <f t="shared" si="80"/>
        <v>0</v>
      </c>
      <c r="T257" s="339"/>
      <c r="U257" s="315"/>
      <c r="V257" s="352"/>
      <c r="W257" s="353">
        <f t="shared" si="81"/>
        <v>0</v>
      </c>
    </row>
    <row r="258" spans="1:23" s="156" customFormat="1" ht="17.25" customHeight="1" x14ac:dyDescent="0.35">
      <c r="A258" s="184"/>
      <c r="B258" s="185"/>
      <c r="C258" s="1328" t="s">
        <v>324</v>
      </c>
      <c r="D258" s="771" t="s">
        <v>492</v>
      </c>
      <c r="E258" s="1331" t="s">
        <v>327</v>
      </c>
      <c r="F258" s="288"/>
      <c r="G258" s="312"/>
      <c r="H258" s="312"/>
      <c r="I258" s="312"/>
      <c r="J258" s="312"/>
      <c r="K258" s="312"/>
      <c r="L258" s="312">
        <v>44488</v>
      </c>
      <c r="M258" s="312"/>
      <c r="N258" s="312"/>
      <c r="O258" s="312"/>
      <c r="P258" s="312"/>
      <c r="Q258" s="312"/>
      <c r="R258" s="326"/>
      <c r="S258" s="282">
        <f t="shared" si="80"/>
        <v>44488</v>
      </c>
      <c r="T258" s="338"/>
      <c r="U258" s="313"/>
      <c r="V258" s="351"/>
      <c r="W258" s="353">
        <f t="shared" si="81"/>
        <v>44488</v>
      </c>
    </row>
    <row r="259" spans="1:23" ht="17.25" customHeight="1" x14ac:dyDescent="0.35">
      <c r="A259" s="182"/>
      <c r="B259" s="183"/>
      <c r="C259" s="1328"/>
      <c r="D259" s="784" t="s">
        <v>297</v>
      </c>
      <c r="E259" s="1331"/>
      <c r="F259" s="289"/>
      <c r="G259" s="277">
        <f t="shared" ref="G259:V259" si="100">G258+G260</f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44488</v>
      </c>
      <c r="M259" s="277">
        <f t="shared" si="100"/>
        <v>0</v>
      </c>
      <c r="N259" s="277">
        <f t="shared" si="100"/>
        <v>0</v>
      </c>
      <c r="O259" s="277">
        <f t="shared" si="100"/>
        <v>0</v>
      </c>
      <c r="P259" s="277">
        <f t="shared" si="100"/>
        <v>0</v>
      </c>
      <c r="Q259" s="277">
        <f t="shared" si="100"/>
        <v>0</v>
      </c>
      <c r="R259" s="279">
        <f t="shared" si="100"/>
        <v>0</v>
      </c>
      <c r="S259" s="282">
        <f t="shared" si="80"/>
        <v>44488</v>
      </c>
      <c r="T259" s="281">
        <f t="shared" si="100"/>
        <v>0</v>
      </c>
      <c r="U259" s="277">
        <f t="shared" si="100"/>
        <v>0</v>
      </c>
      <c r="V259" s="279">
        <f t="shared" si="100"/>
        <v>0</v>
      </c>
      <c r="W259" s="353">
        <f t="shared" si="81"/>
        <v>44488</v>
      </c>
    </row>
    <row r="260" spans="1:23" ht="17.25" customHeight="1" x14ac:dyDescent="0.35">
      <c r="A260" s="182"/>
      <c r="B260" s="183"/>
      <c r="C260" s="1328"/>
      <c r="D260" s="784" t="s">
        <v>17</v>
      </c>
      <c r="E260" s="1331"/>
      <c r="F260" s="289"/>
      <c r="G260" s="310"/>
      <c r="H260" s="310"/>
      <c r="I260" s="310"/>
      <c r="J260" s="310"/>
      <c r="K260" s="310"/>
      <c r="L260" s="310">
        <v>0</v>
      </c>
      <c r="M260" s="310"/>
      <c r="N260" s="310"/>
      <c r="O260" s="310"/>
      <c r="P260" s="310"/>
      <c r="Q260" s="310"/>
      <c r="R260" s="325"/>
      <c r="S260" s="282">
        <f t="shared" si="80"/>
        <v>0</v>
      </c>
      <c r="T260" s="337"/>
      <c r="U260" s="311"/>
      <c r="V260" s="350"/>
      <c r="W260" s="353">
        <f t="shared" si="81"/>
        <v>0</v>
      </c>
    </row>
    <row r="261" spans="1:23" s="156" customFormat="1" ht="17.25" customHeight="1" x14ac:dyDescent="0.35">
      <c r="A261" s="184"/>
      <c r="B261" s="185"/>
      <c r="C261" s="1328" t="s">
        <v>525</v>
      </c>
      <c r="D261" s="771" t="s">
        <v>492</v>
      </c>
      <c r="E261" s="1331" t="s">
        <v>327</v>
      </c>
      <c r="F261" s="288"/>
      <c r="G261" s="312"/>
      <c r="H261" s="312"/>
      <c r="I261" s="312">
        <v>3164</v>
      </c>
      <c r="J261" s="312"/>
      <c r="K261" s="312"/>
      <c r="L261" s="312">
        <v>2477</v>
      </c>
      <c r="M261" s="312"/>
      <c r="N261" s="312"/>
      <c r="O261" s="312"/>
      <c r="P261" s="312"/>
      <c r="Q261" s="312"/>
      <c r="R261" s="326"/>
      <c r="S261" s="282">
        <f t="shared" si="80"/>
        <v>5641</v>
      </c>
      <c r="T261" s="338"/>
      <c r="U261" s="313"/>
      <c r="V261" s="351"/>
      <c r="W261" s="353">
        <f t="shared" si="81"/>
        <v>5641</v>
      </c>
    </row>
    <row r="262" spans="1:23" ht="17.25" customHeight="1" x14ac:dyDescent="0.35">
      <c r="A262" s="182"/>
      <c r="B262" s="183"/>
      <c r="C262" s="1328"/>
      <c r="D262" s="784" t="s">
        <v>297</v>
      </c>
      <c r="E262" s="1331"/>
      <c r="F262" s="289"/>
      <c r="G262" s="277">
        <f t="shared" ref="G262:R262" si="101">G261+G263</f>
        <v>0</v>
      </c>
      <c r="H262" s="277">
        <f t="shared" si="101"/>
        <v>0</v>
      </c>
      <c r="I262" s="277">
        <f t="shared" si="101"/>
        <v>3164</v>
      </c>
      <c r="J262" s="277">
        <f t="shared" si="101"/>
        <v>0</v>
      </c>
      <c r="K262" s="277">
        <f t="shared" si="101"/>
        <v>0</v>
      </c>
      <c r="L262" s="277">
        <f t="shared" si="101"/>
        <v>2477</v>
      </c>
      <c r="M262" s="277">
        <f t="shared" si="101"/>
        <v>0</v>
      </c>
      <c r="N262" s="277">
        <f t="shared" si="101"/>
        <v>0</v>
      </c>
      <c r="O262" s="277">
        <f t="shared" si="101"/>
        <v>0</v>
      </c>
      <c r="P262" s="277">
        <f t="shared" si="101"/>
        <v>0</v>
      </c>
      <c r="Q262" s="277">
        <f t="shared" si="101"/>
        <v>0</v>
      </c>
      <c r="R262" s="279">
        <f t="shared" si="101"/>
        <v>0</v>
      </c>
      <c r="S262" s="282">
        <f t="shared" si="80"/>
        <v>5641</v>
      </c>
      <c r="T262" s="337"/>
      <c r="U262" s="311"/>
      <c r="V262" s="350"/>
      <c r="W262" s="353">
        <f t="shared" si="81"/>
        <v>5641</v>
      </c>
    </row>
    <row r="263" spans="1:23" s="224" customFormat="1" ht="21.75" customHeight="1" x14ac:dyDescent="0.4">
      <c r="A263" s="401"/>
      <c r="B263" s="226"/>
      <c r="C263" s="1328"/>
      <c r="D263" s="784" t="s">
        <v>17</v>
      </c>
      <c r="E263" s="1331"/>
      <c r="F263" s="297"/>
      <c r="G263" s="314"/>
      <c r="H263" s="314"/>
      <c r="I263" s="314">
        <v>0</v>
      </c>
      <c r="J263" s="314">
        <v>0</v>
      </c>
      <c r="K263" s="314"/>
      <c r="L263" s="314"/>
      <c r="M263" s="314"/>
      <c r="N263" s="314"/>
      <c r="O263" s="314"/>
      <c r="P263" s="314"/>
      <c r="Q263" s="314"/>
      <c r="R263" s="327"/>
      <c r="S263" s="282">
        <f t="shared" si="80"/>
        <v>0</v>
      </c>
      <c r="T263" s="339"/>
      <c r="U263" s="315"/>
      <c r="V263" s="352"/>
      <c r="W263" s="353">
        <f t="shared" si="81"/>
        <v>0</v>
      </c>
    </row>
    <row r="264" spans="1:23" s="156" customFormat="1" ht="17.25" hidden="1" customHeight="1" x14ac:dyDescent="0.35">
      <c r="A264" s="158"/>
      <c r="B264" s="185"/>
      <c r="C264" s="1322" t="s">
        <v>476</v>
      </c>
      <c r="D264" s="771" t="s">
        <v>492</v>
      </c>
      <c r="E264" s="1331" t="s">
        <v>327</v>
      </c>
      <c r="F264" s="288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319"/>
      <c r="S264" s="282">
        <f t="shared" si="80"/>
        <v>0</v>
      </c>
      <c r="T264" s="328"/>
      <c r="U264" s="285"/>
      <c r="V264" s="341"/>
      <c r="W264" s="353">
        <f t="shared" si="81"/>
        <v>0</v>
      </c>
    </row>
    <row r="265" spans="1:23" ht="17.25" hidden="1" customHeight="1" x14ac:dyDescent="0.35">
      <c r="A265" s="160"/>
      <c r="B265" s="183"/>
      <c r="C265" s="1332"/>
      <c r="D265" s="784" t="s">
        <v>297</v>
      </c>
      <c r="E265" s="1331"/>
      <c r="F265" s="289"/>
      <c r="G265" s="277">
        <f>G264+G266</f>
        <v>0</v>
      </c>
      <c r="H265" s="277">
        <f t="shared" ref="H265:R265" si="102">H264+H266</f>
        <v>0</v>
      </c>
      <c r="I265" s="277">
        <f t="shared" si="102"/>
        <v>0</v>
      </c>
      <c r="J265" s="277">
        <f t="shared" si="102"/>
        <v>0</v>
      </c>
      <c r="K265" s="277">
        <f t="shared" si="102"/>
        <v>0</v>
      </c>
      <c r="L265" s="277">
        <f t="shared" si="102"/>
        <v>0</v>
      </c>
      <c r="M265" s="277">
        <f t="shared" si="102"/>
        <v>0</v>
      </c>
      <c r="N265" s="277">
        <f t="shared" si="102"/>
        <v>0</v>
      </c>
      <c r="O265" s="277">
        <f t="shared" si="102"/>
        <v>0</v>
      </c>
      <c r="P265" s="277">
        <f t="shared" si="102"/>
        <v>0</v>
      </c>
      <c r="Q265" s="277">
        <f t="shared" si="102"/>
        <v>0</v>
      </c>
      <c r="R265" s="279">
        <f t="shared" si="102"/>
        <v>0</v>
      </c>
      <c r="S265" s="282">
        <f t="shared" si="80"/>
        <v>0</v>
      </c>
      <c r="T265" s="329"/>
      <c r="U265" s="287"/>
      <c r="V265" s="342"/>
      <c r="W265" s="353">
        <f t="shared" si="81"/>
        <v>0</v>
      </c>
    </row>
    <row r="266" spans="1:23" s="224" customFormat="1" ht="17.25" hidden="1" customHeight="1" x14ac:dyDescent="0.4">
      <c r="A266" s="223"/>
      <c r="B266" s="226"/>
      <c r="C266" s="1332"/>
      <c r="D266" s="784" t="s">
        <v>17</v>
      </c>
      <c r="E266" s="1331"/>
      <c r="F266" s="297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321"/>
      <c r="S266" s="282">
        <f t="shared" ref="S266:S329" si="103">SUM(G266:R266)</f>
        <v>0</v>
      </c>
      <c r="T266" s="332"/>
      <c r="U266" s="298"/>
      <c r="V266" s="345"/>
      <c r="W266" s="353">
        <f t="shared" ref="W266:W329" si="104">SUM(S266:V266)</f>
        <v>0</v>
      </c>
    </row>
    <row r="267" spans="1:23" s="156" customFormat="1" ht="17.25" customHeight="1" x14ac:dyDescent="0.35">
      <c r="A267" s="158"/>
      <c r="B267" s="185"/>
      <c r="C267" s="1322" t="s">
        <v>478</v>
      </c>
      <c r="D267" s="771" t="s">
        <v>492</v>
      </c>
      <c r="E267" s="1331" t="s">
        <v>327</v>
      </c>
      <c r="F267" s="288"/>
      <c r="G267" s="284"/>
      <c r="H267" s="284"/>
      <c r="I267" s="284"/>
      <c r="J267" s="284"/>
      <c r="K267" s="284"/>
      <c r="L267" s="284"/>
      <c r="M267" s="284">
        <v>217719</v>
      </c>
      <c r="N267" s="284"/>
      <c r="O267" s="284"/>
      <c r="P267" s="284"/>
      <c r="Q267" s="284"/>
      <c r="R267" s="319"/>
      <c r="S267" s="282">
        <f t="shared" si="103"/>
        <v>217719</v>
      </c>
      <c r="T267" s="328"/>
      <c r="U267" s="285"/>
      <c r="V267" s="341"/>
      <c r="W267" s="353">
        <f t="shared" si="104"/>
        <v>217719</v>
      </c>
    </row>
    <row r="268" spans="1:23" ht="17.25" customHeight="1" x14ac:dyDescent="0.35">
      <c r="A268" s="160"/>
      <c r="B268" s="183"/>
      <c r="C268" s="1332"/>
      <c r="D268" s="784" t="s">
        <v>297</v>
      </c>
      <c r="E268" s="1331"/>
      <c r="F268" s="289"/>
      <c r="G268" s="277">
        <f>G267+G269</f>
        <v>0</v>
      </c>
      <c r="H268" s="277">
        <f t="shared" ref="H268:R268" si="105">H267+H269</f>
        <v>0</v>
      </c>
      <c r="I268" s="277">
        <f t="shared" si="105"/>
        <v>0</v>
      </c>
      <c r="J268" s="277">
        <f t="shared" si="105"/>
        <v>0</v>
      </c>
      <c r="K268" s="277">
        <f t="shared" si="105"/>
        <v>0</v>
      </c>
      <c r="L268" s="277">
        <f t="shared" si="105"/>
        <v>0</v>
      </c>
      <c r="M268" s="277">
        <f t="shared" si="105"/>
        <v>217719</v>
      </c>
      <c r="N268" s="277">
        <f t="shared" si="105"/>
        <v>0</v>
      </c>
      <c r="O268" s="277">
        <f t="shared" si="105"/>
        <v>0</v>
      </c>
      <c r="P268" s="277">
        <f t="shared" si="105"/>
        <v>0</v>
      </c>
      <c r="Q268" s="277">
        <f t="shared" si="105"/>
        <v>0</v>
      </c>
      <c r="R268" s="279">
        <f t="shared" si="105"/>
        <v>0</v>
      </c>
      <c r="S268" s="282">
        <f t="shared" si="103"/>
        <v>217719</v>
      </c>
      <c r="T268" s="329"/>
      <c r="U268" s="287"/>
      <c r="V268" s="342"/>
      <c r="W268" s="353">
        <f t="shared" si="104"/>
        <v>217719</v>
      </c>
    </row>
    <row r="269" spans="1:23" s="224" customFormat="1" ht="17.25" customHeight="1" x14ac:dyDescent="0.4">
      <c r="A269" s="223"/>
      <c r="B269" s="226"/>
      <c r="C269" s="1332"/>
      <c r="D269" s="784" t="s">
        <v>17</v>
      </c>
      <c r="E269" s="1331"/>
      <c r="F269" s="274"/>
      <c r="G269" s="275"/>
      <c r="H269" s="275"/>
      <c r="I269" s="275"/>
      <c r="J269" s="275"/>
      <c r="K269" s="275"/>
      <c r="L269" s="275"/>
      <c r="M269" s="275"/>
      <c r="N269" s="275"/>
      <c r="O269" s="275"/>
      <c r="P269" s="275"/>
      <c r="Q269" s="275"/>
      <c r="R269" s="278"/>
      <c r="S269" s="282">
        <f t="shared" si="103"/>
        <v>0</v>
      </c>
      <c r="T269" s="280"/>
      <c r="U269" s="276"/>
      <c r="V269" s="278"/>
      <c r="W269" s="353">
        <f t="shared" si="104"/>
        <v>0</v>
      </c>
    </row>
    <row r="270" spans="1:23" s="156" customFormat="1" ht="17.25" customHeight="1" x14ac:dyDescent="0.35">
      <c r="A270" s="158"/>
      <c r="B270" s="185"/>
      <c r="C270" s="1322" t="s">
        <v>479</v>
      </c>
      <c r="D270" s="771" t="s">
        <v>520</v>
      </c>
      <c r="E270" s="1331" t="s">
        <v>327</v>
      </c>
      <c r="F270" s="288"/>
      <c r="G270" s="284"/>
      <c r="H270" s="284"/>
      <c r="I270" s="284"/>
      <c r="J270" s="284"/>
      <c r="K270" s="284"/>
      <c r="L270" s="284"/>
      <c r="M270" s="284">
        <v>7469</v>
      </c>
      <c r="N270" s="284"/>
      <c r="O270" s="284"/>
      <c r="P270" s="284"/>
      <c r="Q270" s="284"/>
      <c r="R270" s="319"/>
      <c r="S270" s="282">
        <f t="shared" si="103"/>
        <v>7469</v>
      </c>
      <c r="T270" s="328"/>
      <c r="U270" s="285"/>
      <c r="V270" s="341"/>
      <c r="W270" s="353">
        <f t="shared" si="104"/>
        <v>7469</v>
      </c>
    </row>
    <row r="271" spans="1:23" ht="17.25" customHeight="1" x14ac:dyDescent="0.35">
      <c r="A271" s="160"/>
      <c r="B271" s="183"/>
      <c r="C271" s="1332"/>
      <c r="D271" s="784" t="s">
        <v>297</v>
      </c>
      <c r="E271" s="1331"/>
      <c r="F271" s="289"/>
      <c r="G271" s="277">
        <f>G270+G272</f>
        <v>0</v>
      </c>
      <c r="H271" s="277">
        <f>H270+H272</f>
        <v>0</v>
      </c>
      <c r="I271" s="277">
        <f>I270+I272</f>
        <v>0</v>
      </c>
      <c r="J271" s="277">
        <f>J270+J272</f>
        <v>0</v>
      </c>
      <c r="K271" s="277">
        <f t="shared" ref="K271:R271" si="106">K270+K272</f>
        <v>0</v>
      </c>
      <c r="L271" s="277">
        <f t="shared" si="106"/>
        <v>0</v>
      </c>
      <c r="M271" s="277">
        <f t="shared" si="106"/>
        <v>7469</v>
      </c>
      <c r="N271" s="277">
        <f t="shared" si="106"/>
        <v>0</v>
      </c>
      <c r="O271" s="277">
        <f t="shared" si="106"/>
        <v>0</v>
      </c>
      <c r="P271" s="277">
        <f t="shared" si="106"/>
        <v>0</v>
      </c>
      <c r="Q271" s="277">
        <f t="shared" si="106"/>
        <v>0</v>
      </c>
      <c r="R271" s="277">
        <f t="shared" si="106"/>
        <v>0</v>
      </c>
      <c r="S271" s="282">
        <f t="shared" si="103"/>
        <v>7469</v>
      </c>
      <c r="T271" s="281"/>
      <c r="U271" s="277"/>
      <c r="V271" s="279"/>
      <c r="W271" s="353">
        <f t="shared" si="104"/>
        <v>7469</v>
      </c>
    </row>
    <row r="272" spans="1:23" s="224" customFormat="1" ht="17.25" customHeight="1" x14ac:dyDescent="0.4">
      <c r="A272" s="223"/>
      <c r="B272" s="226"/>
      <c r="C272" s="1332"/>
      <c r="D272" s="838" t="s">
        <v>17</v>
      </c>
      <c r="E272" s="1331"/>
      <c r="F272" s="297"/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321"/>
      <c r="S272" s="920">
        <f t="shared" si="103"/>
        <v>0</v>
      </c>
      <c r="T272" s="332"/>
      <c r="U272" s="298"/>
      <c r="V272" s="345"/>
      <c r="W272" s="921">
        <f t="shared" si="104"/>
        <v>0</v>
      </c>
    </row>
    <row r="273" spans="1:23" s="156" customFormat="1" ht="17.25" hidden="1" customHeight="1" x14ac:dyDescent="0.35">
      <c r="A273" s="158"/>
      <c r="B273" s="185"/>
      <c r="C273" s="1322" t="s">
        <v>491</v>
      </c>
      <c r="D273" s="771" t="s">
        <v>520</v>
      </c>
      <c r="E273" s="1331" t="s">
        <v>327</v>
      </c>
      <c r="F273" s="288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319"/>
      <c r="S273" s="282">
        <f t="shared" si="103"/>
        <v>0</v>
      </c>
      <c r="T273" s="328"/>
      <c r="U273" s="285"/>
      <c r="V273" s="341"/>
      <c r="W273" s="353">
        <f t="shared" si="104"/>
        <v>0</v>
      </c>
    </row>
    <row r="274" spans="1:23" ht="17.25" hidden="1" customHeight="1" x14ac:dyDescent="0.35">
      <c r="A274" s="160"/>
      <c r="B274" s="183"/>
      <c r="C274" s="1322"/>
      <c r="D274" s="784" t="s">
        <v>297</v>
      </c>
      <c r="E274" s="1331"/>
      <c r="F274" s="289"/>
      <c r="G274" s="277">
        <f>G273+G275</f>
        <v>0</v>
      </c>
      <c r="H274" s="277">
        <f>H273+H275</f>
        <v>0</v>
      </c>
      <c r="I274" s="277">
        <f>I273+I275</f>
        <v>0</v>
      </c>
      <c r="J274" s="277">
        <f>J273+J275</f>
        <v>0</v>
      </c>
      <c r="K274" s="277">
        <f t="shared" ref="K274:R274" si="107">K273+K275</f>
        <v>0</v>
      </c>
      <c r="L274" s="277">
        <f t="shared" si="107"/>
        <v>0</v>
      </c>
      <c r="M274" s="277">
        <f t="shared" si="107"/>
        <v>0</v>
      </c>
      <c r="N274" s="277">
        <f t="shared" si="107"/>
        <v>0</v>
      </c>
      <c r="O274" s="277">
        <f t="shared" si="107"/>
        <v>0</v>
      </c>
      <c r="P274" s="277">
        <f t="shared" si="107"/>
        <v>0</v>
      </c>
      <c r="Q274" s="277">
        <f t="shared" si="107"/>
        <v>0</v>
      </c>
      <c r="R274" s="277">
        <f t="shared" si="107"/>
        <v>0</v>
      </c>
      <c r="S274" s="282">
        <f t="shared" si="103"/>
        <v>0</v>
      </c>
      <c r="T274" s="329"/>
      <c r="U274" s="287"/>
      <c r="V274" s="342"/>
      <c r="W274" s="353">
        <f t="shared" si="104"/>
        <v>0</v>
      </c>
    </row>
    <row r="275" spans="1:23" s="224" customFormat="1" ht="17.25" hidden="1" customHeight="1" x14ac:dyDescent="0.4">
      <c r="A275" s="223"/>
      <c r="B275" s="226"/>
      <c r="C275" s="1322"/>
      <c r="D275" s="784" t="s">
        <v>17</v>
      </c>
      <c r="E275" s="1331"/>
      <c r="F275" s="297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321"/>
      <c r="S275" s="282">
        <f t="shared" si="103"/>
        <v>0</v>
      </c>
      <c r="T275" s="332"/>
      <c r="U275" s="298"/>
      <c r="V275" s="345"/>
      <c r="W275" s="353">
        <f t="shared" si="104"/>
        <v>0</v>
      </c>
    </row>
    <row r="276" spans="1:23" s="156" customFormat="1" ht="17.25" hidden="1" customHeight="1" x14ac:dyDescent="0.35">
      <c r="A276" s="158"/>
      <c r="B276" s="185"/>
      <c r="C276" s="1322" t="s">
        <v>480</v>
      </c>
      <c r="D276" s="771" t="s">
        <v>492</v>
      </c>
      <c r="E276" s="1331" t="s">
        <v>327</v>
      </c>
      <c r="F276" s="316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319"/>
      <c r="S276" s="282">
        <f t="shared" si="103"/>
        <v>0</v>
      </c>
      <c r="T276" s="328"/>
      <c r="U276" s="285"/>
      <c r="V276" s="341"/>
      <c r="W276" s="353">
        <f t="shared" si="104"/>
        <v>0</v>
      </c>
    </row>
    <row r="277" spans="1:23" ht="17.25" hidden="1" customHeight="1" x14ac:dyDescent="0.35">
      <c r="A277" s="160"/>
      <c r="B277" s="183"/>
      <c r="C277" s="1332"/>
      <c r="D277" s="784" t="s">
        <v>297</v>
      </c>
      <c r="E277" s="1331"/>
      <c r="F277" s="317"/>
      <c r="G277" s="277">
        <f t="shared" ref="G277:V277" si="108">G276+G278</f>
        <v>0</v>
      </c>
      <c r="H277" s="277">
        <f t="shared" si="108"/>
        <v>0</v>
      </c>
      <c r="I277" s="277">
        <f t="shared" si="108"/>
        <v>0</v>
      </c>
      <c r="J277" s="277">
        <f t="shared" si="108"/>
        <v>0</v>
      </c>
      <c r="K277" s="277">
        <f t="shared" si="108"/>
        <v>0</v>
      </c>
      <c r="L277" s="277">
        <f t="shared" si="108"/>
        <v>0</v>
      </c>
      <c r="M277" s="277">
        <f t="shared" si="108"/>
        <v>0</v>
      </c>
      <c r="N277" s="277">
        <f t="shared" si="108"/>
        <v>0</v>
      </c>
      <c r="O277" s="277">
        <f t="shared" si="108"/>
        <v>0</v>
      </c>
      <c r="P277" s="277">
        <f t="shared" si="108"/>
        <v>0</v>
      </c>
      <c r="Q277" s="277">
        <f t="shared" si="108"/>
        <v>0</v>
      </c>
      <c r="R277" s="279">
        <f t="shared" si="108"/>
        <v>0</v>
      </c>
      <c r="S277" s="282">
        <f t="shared" si="103"/>
        <v>0</v>
      </c>
      <c r="T277" s="281">
        <f t="shared" si="108"/>
        <v>0</v>
      </c>
      <c r="U277" s="277">
        <f t="shared" si="108"/>
        <v>0</v>
      </c>
      <c r="V277" s="279">
        <f t="shared" si="108"/>
        <v>0</v>
      </c>
      <c r="W277" s="353">
        <f t="shared" si="104"/>
        <v>0</v>
      </c>
    </row>
    <row r="278" spans="1:23" s="224" customFormat="1" ht="17.25" hidden="1" customHeight="1" x14ac:dyDescent="0.4">
      <c r="A278" s="223"/>
      <c r="B278" s="226"/>
      <c r="C278" s="1332"/>
      <c r="D278" s="784" t="s">
        <v>17</v>
      </c>
      <c r="E278" s="1331"/>
      <c r="F278" s="470"/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321"/>
      <c r="S278" s="282">
        <f t="shared" si="103"/>
        <v>0</v>
      </c>
      <c r="T278" s="332"/>
      <c r="U278" s="298"/>
      <c r="V278" s="345"/>
      <c r="W278" s="353">
        <f t="shared" si="104"/>
        <v>0</v>
      </c>
    </row>
    <row r="279" spans="1:23" s="156" customFormat="1" ht="17.25" customHeight="1" x14ac:dyDescent="0.35">
      <c r="A279" s="158"/>
      <c r="B279" s="185"/>
      <c r="C279" s="1322" t="s">
        <v>477</v>
      </c>
      <c r="D279" s="771" t="s">
        <v>520</v>
      </c>
      <c r="E279" s="1331" t="s">
        <v>327</v>
      </c>
      <c r="F279" s="316"/>
      <c r="G279" s="284"/>
      <c r="H279" s="284"/>
      <c r="I279" s="284">
        <v>23991</v>
      </c>
      <c r="J279" s="284"/>
      <c r="K279" s="284"/>
      <c r="L279" s="284"/>
      <c r="M279" s="284"/>
      <c r="N279" s="284"/>
      <c r="O279" s="284"/>
      <c r="P279" s="284"/>
      <c r="Q279" s="284"/>
      <c r="R279" s="319"/>
      <c r="S279" s="282">
        <f t="shared" si="103"/>
        <v>23991</v>
      </c>
      <c r="T279" s="328"/>
      <c r="U279" s="285"/>
      <c r="V279" s="319"/>
      <c r="W279" s="353">
        <f t="shared" si="104"/>
        <v>23991</v>
      </c>
    </row>
    <row r="280" spans="1:23" ht="17.25" customHeight="1" x14ac:dyDescent="0.35">
      <c r="A280" s="160"/>
      <c r="B280" s="183"/>
      <c r="C280" s="1332"/>
      <c r="D280" s="784" t="s">
        <v>297</v>
      </c>
      <c r="E280" s="1331"/>
      <c r="F280" s="317"/>
      <c r="G280" s="277">
        <f t="shared" ref="G280:V280" si="109">G279+G281</f>
        <v>0</v>
      </c>
      <c r="H280" s="277">
        <f t="shared" si="109"/>
        <v>0</v>
      </c>
      <c r="I280" s="277">
        <f t="shared" si="109"/>
        <v>23991</v>
      </c>
      <c r="J280" s="277">
        <f t="shared" si="109"/>
        <v>0</v>
      </c>
      <c r="K280" s="277">
        <f t="shared" si="109"/>
        <v>0</v>
      </c>
      <c r="L280" s="277">
        <f t="shared" si="109"/>
        <v>0</v>
      </c>
      <c r="M280" s="277">
        <f t="shared" si="109"/>
        <v>0</v>
      </c>
      <c r="N280" s="277">
        <f t="shared" si="109"/>
        <v>0</v>
      </c>
      <c r="O280" s="277">
        <f t="shared" si="109"/>
        <v>0</v>
      </c>
      <c r="P280" s="277">
        <f t="shared" si="109"/>
        <v>0</v>
      </c>
      <c r="Q280" s="277">
        <f t="shared" si="109"/>
        <v>0</v>
      </c>
      <c r="R280" s="279">
        <f t="shared" si="109"/>
        <v>0</v>
      </c>
      <c r="S280" s="282">
        <f t="shared" si="103"/>
        <v>23991</v>
      </c>
      <c r="T280" s="281">
        <f t="shared" si="109"/>
        <v>0</v>
      </c>
      <c r="U280" s="277">
        <f t="shared" si="109"/>
        <v>0</v>
      </c>
      <c r="V280" s="279">
        <f t="shared" si="109"/>
        <v>0</v>
      </c>
      <c r="W280" s="353">
        <f t="shared" si="104"/>
        <v>23991</v>
      </c>
    </row>
    <row r="281" spans="1:23" s="227" customFormat="1" ht="17.25" customHeight="1" x14ac:dyDescent="0.4">
      <c r="A281" s="228"/>
      <c r="B281" s="226"/>
      <c r="C281" s="1332"/>
      <c r="D281" s="838" t="s">
        <v>17</v>
      </c>
      <c r="E281" s="1331"/>
      <c r="F281" s="274"/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321"/>
      <c r="S281" s="920">
        <f t="shared" si="103"/>
        <v>0</v>
      </c>
      <c r="T281" s="354"/>
      <c r="U281" s="296"/>
      <c r="V281" s="321">
        <v>0</v>
      </c>
      <c r="W281" s="921">
        <f t="shared" si="104"/>
        <v>0</v>
      </c>
    </row>
    <row r="282" spans="1:23" s="156" customFormat="1" ht="17.25" customHeight="1" x14ac:dyDescent="0.35">
      <c r="A282" s="158"/>
      <c r="B282" s="185"/>
      <c r="C282" s="1322" t="s">
        <v>481</v>
      </c>
      <c r="D282" s="771" t="s">
        <v>492</v>
      </c>
      <c r="E282" s="1331" t="s">
        <v>327</v>
      </c>
      <c r="F282" s="316"/>
      <c r="G282" s="284"/>
      <c r="H282" s="284"/>
      <c r="I282" s="284">
        <v>17406</v>
      </c>
      <c r="J282" s="284"/>
      <c r="K282" s="284"/>
      <c r="L282" s="284"/>
      <c r="M282" s="284"/>
      <c r="N282" s="284"/>
      <c r="O282" s="284"/>
      <c r="P282" s="284"/>
      <c r="Q282" s="284"/>
      <c r="R282" s="319"/>
      <c r="S282" s="282">
        <f t="shared" si="103"/>
        <v>17406</v>
      </c>
      <c r="T282" s="328"/>
      <c r="U282" s="285"/>
      <c r="V282" s="319"/>
      <c r="W282" s="353">
        <f t="shared" si="104"/>
        <v>17406</v>
      </c>
    </row>
    <row r="283" spans="1:23" ht="17.25" customHeight="1" x14ac:dyDescent="0.35">
      <c r="A283" s="160"/>
      <c r="B283" s="183"/>
      <c r="C283" s="1332"/>
      <c r="D283" s="784" t="s">
        <v>297</v>
      </c>
      <c r="E283" s="1331"/>
      <c r="F283" s="317"/>
      <c r="G283" s="277">
        <f t="shared" ref="G283:V283" si="110">G282+G284</f>
        <v>0</v>
      </c>
      <c r="H283" s="277">
        <f t="shared" si="110"/>
        <v>0</v>
      </c>
      <c r="I283" s="277">
        <f t="shared" si="110"/>
        <v>17406</v>
      </c>
      <c r="J283" s="277">
        <f t="shared" si="110"/>
        <v>0</v>
      </c>
      <c r="K283" s="277">
        <f t="shared" si="110"/>
        <v>0</v>
      </c>
      <c r="L283" s="277">
        <f t="shared" si="110"/>
        <v>0</v>
      </c>
      <c r="M283" s="277">
        <f t="shared" si="110"/>
        <v>0</v>
      </c>
      <c r="N283" s="277">
        <f t="shared" si="110"/>
        <v>0</v>
      </c>
      <c r="O283" s="277">
        <f t="shared" si="110"/>
        <v>0</v>
      </c>
      <c r="P283" s="277">
        <f t="shared" si="110"/>
        <v>0</v>
      </c>
      <c r="Q283" s="277">
        <f t="shared" si="110"/>
        <v>0</v>
      </c>
      <c r="R283" s="279">
        <f t="shared" si="110"/>
        <v>0</v>
      </c>
      <c r="S283" s="282">
        <f t="shared" si="103"/>
        <v>17406</v>
      </c>
      <c r="T283" s="281">
        <f t="shared" si="110"/>
        <v>0</v>
      </c>
      <c r="U283" s="277">
        <f t="shared" si="110"/>
        <v>0</v>
      </c>
      <c r="V283" s="279">
        <f t="shared" si="110"/>
        <v>0</v>
      </c>
      <c r="W283" s="353">
        <f t="shared" si="104"/>
        <v>17406</v>
      </c>
    </row>
    <row r="284" spans="1:23" s="164" customFormat="1" ht="17.25" customHeight="1" x14ac:dyDescent="0.35">
      <c r="A284" s="160"/>
      <c r="B284" s="183"/>
      <c r="C284" s="1332"/>
      <c r="D284" s="784" t="s">
        <v>17</v>
      </c>
      <c r="E284" s="1331"/>
      <c r="F284" s="31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9"/>
      <c r="S284" s="282">
        <f t="shared" si="103"/>
        <v>0</v>
      </c>
      <c r="T284" s="329"/>
      <c r="U284" s="287"/>
      <c r="V284" s="342">
        <v>0</v>
      </c>
      <c r="W284" s="353">
        <f t="shared" si="104"/>
        <v>0</v>
      </c>
    </row>
    <row r="285" spans="1:23" s="156" customFormat="1" ht="17.25" customHeight="1" x14ac:dyDescent="0.35">
      <c r="A285" s="158"/>
      <c r="B285" s="185"/>
      <c r="C285" s="1328" t="s">
        <v>541</v>
      </c>
      <c r="D285" s="771" t="s">
        <v>520</v>
      </c>
      <c r="E285" s="1331" t="s">
        <v>339</v>
      </c>
      <c r="F285" s="316"/>
      <c r="G285" s="284"/>
      <c r="H285" s="284"/>
      <c r="I285" s="284">
        <v>47720</v>
      </c>
      <c r="J285" s="284"/>
      <c r="K285" s="284"/>
      <c r="L285" s="284"/>
      <c r="M285" s="284"/>
      <c r="N285" s="284"/>
      <c r="O285" s="284"/>
      <c r="P285" s="284"/>
      <c r="Q285" s="284"/>
      <c r="R285" s="319"/>
      <c r="S285" s="282">
        <f t="shared" si="103"/>
        <v>47720</v>
      </c>
      <c r="T285" s="328"/>
      <c r="U285" s="285"/>
      <c r="V285" s="319"/>
      <c r="W285" s="353">
        <f t="shared" si="104"/>
        <v>47720</v>
      </c>
    </row>
    <row r="286" spans="1:23" ht="17.25" customHeight="1" x14ac:dyDescent="0.35">
      <c r="A286" s="160"/>
      <c r="B286" s="183"/>
      <c r="C286" s="1328"/>
      <c r="D286" s="784" t="s">
        <v>297</v>
      </c>
      <c r="E286" s="1331"/>
      <c r="F286" s="317"/>
      <c r="G286" s="277">
        <f t="shared" ref="G286:V286" si="111">G285+G287</f>
        <v>0</v>
      </c>
      <c r="H286" s="277">
        <f t="shared" si="111"/>
        <v>0</v>
      </c>
      <c r="I286" s="277">
        <f t="shared" si="111"/>
        <v>48365</v>
      </c>
      <c r="J286" s="277">
        <f t="shared" si="111"/>
        <v>0</v>
      </c>
      <c r="K286" s="277">
        <f t="shared" si="111"/>
        <v>0</v>
      </c>
      <c r="L286" s="277">
        <f t="shared" si="111"/>
        <v>0</v>
      </c>
      <c r="M286" s="277">
        <f t="shared" si="111"/>
        <v>0</v>
      </c>
      <c r="N286" s="277">
        <f t="shared" si="111"/>
        <v>0</v>
      </c>
      <c r="O286" s="277">
        <f t="shared" si="111"/>
        <v>0</v>
      </c>
      <c r="P286" s="277">
        <f t="shared" si="111"/>
        <v>0</v>
      </c>
      <c r="Q286" s="277">
        <f t="shared" si="111"/>
        <v>0</v>
      </c>
      <c r="R286" s="279">
        <f t="shared" si="111"/>
        <v>0</v>
      </c>
      <c r="S286" s="282">
        <f t="shared" si="103"/>
        <v>48365</v>
      </c>
      <c r="T286" s="281">
        <f t="shared" si="111"/>
        <v>0</v>
      </c>
      <c r="U286" s="277">
        <f t="shared" si="111"/>
        <v>0</v>
      </c>
      <c r="V286" s="279">
        <f t="shared" si="111"/>
        <v>0</v>
      </c>
      <c r="W286" s="353">
        <f t="shared" si="104"/>
        <v>48365</v>
      </c>
    </row>
    <row r="287" spans="1:23" ht="17.25" customHeight="1" x14ac:dyDescent="0.35">
      <c r="A287" s="158"/>
      <c r="B287" s="183"/>
      <c r="C287" s="1328"/>
      <c r="D287" s="784" t="s">
        <v>17</v>
      </c>
      <c r="E287" s="1331"/>
      <c r="F287" s="317"/>
      <c r="G287" s="277"/>
      <c r="H287" s="277"/>
      <c r="I287" s="277">
        <v>645</v>
      </c>
      <c r="J287" s="277"/>
      <c r="K287" s="277"/>
      <c r="L287" s="277"/>
      <c r="M287" s="277"/>
      <c r="N287" s="277"/>
      <c r="O287" s="277"/>
      <c r="P287" s="277"/>
      <c r="Q287" s="277"/>
      <c r="R287" s="279"/>
      <c r="S287" s="282">
        <f t="shared" si="103"/>
        <v>645</v>
      </c>
      <c r="T287" s="329"/>
      <c r="U287" s="287"/>
      <c r="V287" s="279"/>
      <c r="W287" s="353">
        <f t="shared" si="104"/>
        <v>645</v>
      </c>
    </row>
    <row r="288" spans="1:23" s="156" customFormat="1" ht="17.25" customHeight="1" x14ac:dyDescent="0.35">
      <c r="A288" s="158"/>
      <c r="B288" s="185"/>
      <c r="C288" s="1328" t="s">
        <v>561</v>
      </c>
      <c r="D288" s="771" t="s">
        <v>520</v>
      </c>
      <c r="E288" s="1331" t="s">
        <v>339</v>
      </c>
      <c r="F288" s="316"/>
      <c r="G288" s="284"/>
      <c r="H288" s="284"/>
      <c r="I288" s="284"/>
      <c r="J288" s="284"/>
      <c r="K288" s="284"/>
      <c r="L288" s="284"/>
      <c r="M288" s="284"/>
      <c r="N288" s="284">
        <v>100000</v>
      </c>
      <c r="O288" s="284"/>
      <c r="P288" s="284"/>
      <c r="Q288" s="284">
        <v>0</v>
      </c>
      <c r="R288" s="319"/>
      <c r="S288" s="282">
        <f t="shared" si="103"/>
        <v>100000</v>
      </c>
      <c r="T288" s="328"/>
      <c r="U288" s="285"/>
      <c r="V288" s="319"/>
      <c r="W288" s="353">
        <f t="shared" si="104"/>
        <v>100000</v>
      </c>
    </row>
    <row r="289" spans="1:23" ht="17.25" customHeight="1" x14ac:dyDescent="0.35">
      <c r="A289" s="158"/>
      <c r="B289" s="183"/>
      <c r="C289" s="1328"/>
      <c r="D289" s="784" t="s">
        <v>297</v>
      </c>
      <c r="E289" s="1331"/>
      <c r="F289" s="317"/>
      <c r="G289" s="277">
        <f t="shared" ref="G289:V289" si="112">G288+G290</f>
        <v>0</v>
      </c>
      <c r="H289" s="277">
        <f t="shared" si="112"/>
        <v>0</v>
      </c>
      <c r="I289" s="277">
        <f t="shared" si="112"/>
        <v>0</v>
      </c>
      <c r="J289" s="277">
        <f t="shared" si="112"/>
        <v>0</v>
      </c>
      <c r="K289" s="277">
        <f t="shared" si="112"/>
        <v>0</v>
      </c>
      <c r="L289" s="277">
        <f t="shared" si="112"/>
        <v>0</v>
      </c>
      <c r="M289" s="277">
        <f t="shared" si="112"/>
        <v>0</v>
      </c>
      <c r="N289" s="277">
        <f t="shared" si="112"/>
        <v>100000</v>
      </c>
      <c r="O289" s="277">
        <f t="shared" si="112"/>
        <v>0</v>
      </c>
      <c r="P289" s="277">
        <f t="shared" si="112"/>
        <v>0</v>
      </c>
      <c r="Q289" s="277">
        <f t="shared" si="112"/>
        <v>0</v>
      </c>
      <c r="R289" s="279">
        <f t="shared" si="112"/>
        <v>0</v>
      </c>
      <c r="S289" s="282">
        <f t="shared" si="103"/>
        <v>100000</v>
      </c>
      <c r="T289" s="281">
        <f t="shared" si="112"/>
        <v>0</v>
      </c>
      <c r="U289" s="277">
        <f t="shared" si="112"/>
        <v>0</v>
      </c>
      <c r="V289" s="279">
        <f t="shared" si="112"/>
        <v>0</v>
      </c>
      <c r="W289" s="353">
        <f t="shared" si="104"/>
        <v>100000</v>
      </c>
    </row>
    <row r="290" spans="1:23" ht="17.25" customHeight="1" x14ac:dyDescent="0.35">
      <c r="A290" s="158"/>
      <c r="B290" s="183"/>
      <c r="C290" s="1328"/>
      <c r="D290" s="784" t="s">
        <v>17</v>
      </c>
      <c r="E290" s="1331"/>
      <c r="F290" s="31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9"/>
      <c r="S290" s="282">
        <f t="shared" si="103"/>
        <v>0</v>
      </c>
      <c r="T290" s="329"/>
      <c r="U290" s="287"/>
      <c r="V290" s="279">
        <v>0</v>
      </c>
      <c r="W290" s="353">
        <f t="shared" si="104"/>
        <v>0</v>
      </c>
    </row>
    <row r="291" spans="1:23" s="156" customFormat="1" ht="21" customHeight="1" x14ac:dyDescent="0.35">
      <c r="A291" s="158"/>
      <c r="B291" s="185"/>
      <c r="C291" s="1328" t="s">
        <v>562</v>
      </c>
      <c r="D291" s="771" t="s">
        <v>520</v>
      </c>
      <c r="E291" s="1331" t="s">
        <v>339</v>
      </c>
      <c r="F291" s="316"/>
      <c r="G291" s="284"/>
      <c r="H291" s="284"/>
      <c r="I291" s="284"/>
      <c r="J291" s="284"/>
      <c r="K291" s="284"/>
      <c r="L291" s="284"/>
      <c r="M291" s="284"/>
      <c r="N291" s="284">
        <v>700000</v>
      </c>
      <c r="O291" s="284"/>
      <c r="P291" s="284"/>
      <c r="Q291" s="284">
        <v>0</v>
      </c>
      <c r="R291" s="319"/>
      <c r="S291" s="282">
        <f t="shared" si="103"/>
        <v>700000</v>
      </c>
      <c r="T291" s="328"/>
      <c r="U291" s="285"/>
      <c r="V291" s="319"/>
      <c r="W291" s="353">
        <f t="shared" si="104"/>
        <v>700000</v>
      </c>
    </row>
    <row r="292" spans="1:23" ht="21" customHeight="1" x14ac:dyDescent="0.35">
      <c r="A292" s="158"/>
      <c r="B292" s="183"/>
      <c r="C292" s="1328"/>
      <c r="D292" s="784" t="s">
        <v>297</v>
      </c>
      <c r="E292" s="1331"/>
      <c r="F292" s="317"/>
      <c r="G292" s="277">
        <f t="shared" ref="G292:V292" si="113">G291+G293</f>
        <v>0</v>
      </c>
      <c r="H292" s="277">
        <f t="shared" si="113"/>
        <v>0</v>
      </c>
      <c r="I292" s="277">
        <f t="shared" si="113"/>
        <v>0</v>
      </c>
      <c r="J292" s="277">
        <f t="shared" si="113"/>
        <v>0</v>
      </c>
      <c r="K292" s="277">
        <f t="shared" si="113"/>
        <v>0</v>
      </c>
      <c r="L292" s="277">
        <f t="shared" si="113"/>
        <v>0</v>
      </c>
      <c r="M292" s="277">
        <f t="shared" si="113"/>
        <v>0</v>
      </c>
      <c r="N292" s="277">
        <f t="shared" si="113"/>
        <v>700000</v>
      </c>
      <c r="O292" s="277">
        <f t="shared" si="113"/>
        <v>0</v>
      </c>
      <c r="P292" s="277">
        <f t="shared" si="113"/>
        <v>0</v>
      </c>
      <c r="Q292" s="277">
        <f t="shared" si="113"/>
        <v>0</v>
      </c>
      <c r="R292" s="279">
        <f t="shared" si="113"/>
        <v>0</v>
      </c>
      <c r="S292" s="282">
        <f t="shared" si="103"/>
        <v>700000</v>
      </c>
      <c r="T292" s="281">
        <f t="shared" si="113"/>
        <v>0</v>
      </c>
      <c r="U292" s="277">
        <f t="shared" si="113"/>
        <v>0</v>
      </c>
      <c r="V292" s="279">
        <f t="shared" si="113"/>
        <v>0</v>
      </c>
      <c r="W292" s="353">
        <f t="shared" si="104"/>
        <v>700000</v>
      </c>
    </row>
    <row r="293" spans="1:23" ht="21" customHeight="1" x14ac:dyDescent="0.35">
      <c r="A293" s="158"/>
      <c r="B293" s="183"/>
      <c r="C293" s="1328"/>
      <c r="D293" s="784" t="s">
        <v>17</v>
      </c>
      <c r="E293" s="1331"/>
      <c r="F293" s="31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>
        <v>0</v>
      </c>
      <c r="R293" s="279"/>
      <c r="S293" s="282">
        <f t="shared" si="103"/>
        <v>0</v>
      </c>
      <c r="T293" s="329"/>
      <c r="U293" s="287"/>
      <c r="V293" s="279"/>
      <c r="W293" s="353">
        <f t="shared" si="104"/>
        <v>0</v>
      </c>
    </row>
    <row r="294" spans="1:23" ht="21" hidden="1" customHeight="1" x14ac:dyDescent="0.35">
      <c r="A294" s="158"/>
      <c r="B294" s="183"/>
      <c r="C294" s="1322"/>
      <c r="D294" s="771" t="s">
        <v>520</v>
      </c>
      <c r="E294" s="1331" t="s">
        <v>327</v>
      </c>
      <c r="F294" s="317"/>
      <c r="G294" s="277">
        <v>0</v>
      </c>
      <c r="H294" s="277">
        <v>0</v>
      </c>
      <c r="I294" s="277">
        <v>0</v>
      </c>
      <c r="J294" s="277"/>
      <c r="K294" s="277"/>
      <c r="L294" s="277"/>
      <c r="M294" s="277">
        <v>0</v>
      </c>
      <c r="N294" s="277"/>
      <c r="O294" s="277"/>
      <c r="P294" s="277"/>
      <c r="Q294" s="277"/>
      <c r="R294" s="279"/>
      <c r="S294" s="282">
        <f t="shared" si="103"/>
        <v>0</v>
      </c>
      <c r="T294" s="329"/>
      <c r="U294" s="287"/>
      <c r="V294" s="279"/>
      <c r="W294" s="353">
        <f t="shared" si="104"/>
        <v>0</v>
      </c>
    </row>
    <row r="295" spans="1:23" ht="21" hidden="1" customHeight="1" x14ac:dyDescent="0.35">
      <c r="A295" s="158"/>
      <c r="B295" s="183"/>
      <c r="C295" s="1322"/>
      <c r="D295" s="784" t="s">
        <v>297</v>
      </c>
      <c r="E295" s="1331"/>
      <c r="F295" s="317"/>
      <c r="G295" s="277">
        <f t="shared" ref="G295:V295" si="114">G294+G296</f>
        <v>0</v>
      </c>
      <c r="H295" s="277">
        <f t="shared" si="114"/>
        <v>0</v>
      </c>
      <c r="I295" s="277">
        <f t="shared" si="114"/>
        <v>0</v>
      </c>
      <c r="J295" s="277">
        <f t="shared" si="114"/>
        <v>0</v>
      </c>
      <c r="K295" s="277">
        <f t="shared" si="114"/>
        <v>0</v>
      </c>
      <c r="L295" s="277">
        <f t="shared" si="114"/>
        <v>0</v>
      </c>
      <c r="M295" s="277">
        <f t="shared" si="114"/>
        <v>0</v>
      </c>
      <c r="N295" s="277">
        <f t="shared" si="114"/>
        <v>0</v>
      </c>
      <c r="O295" s="277">
        <f t="shared" si="114"/>
        <v>0</v>
      </c>
      <c r="P295" s="277">
        <f t="shared" si="114"/>
        <v>0</v>
      </c>
      <c r="Q295" s="277">
        <f t="shared" si="114"/>
        <v>0</v>
      </c>
      <c r="R295" s="277">
        <f t="shared" si="114"/>
        <v>0</v>
      </c>
      <c r="S295" s="282">
        <f t="shared" si="103"/>
        <v>0</v>
      </c>
      <c r="T295" s="277">
        <f t="shared" si="114"/>
        <v>0</v>
      </c>
      <c r="U295" s="277">
        <f t="shared" si="114"/>
        <v>0</v>
      </c>
      <c r="V295" s="277">
        <f t="shared" si="114"/>
        <v>0</v>
      </c>
      <c r="W295" s="353">
        <f t="shared" si="104"/>
        <v>0</v>
      </c>
    </row>
    <row r="296" spans="1:23" ht="21" hidden="1" customHeight="1" x14ac:dyDescent="0.35">
      <c r="A296" s="158"/>
      <c r="B296" s="183"/>
      <c r="C296" s="1322"/>
      <c r="D296" s="784" t="s">
        <v>17</v>
      </c>
      <c r="E296" s="1331"/>
      <c r="F296" s="31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9"/>
      <c r="S296" s="282">
        <f t="shared" si="103"/>
        <v>0</v>
      </c>
      <c r="T296" s="329"/>
      <c r="U296" s="287"/>
      <c r="V296" s="279"/>
      <c r="W296" s="353">
        <f t="shared" si="104"/>
        <v>0</v>
      </c>
    </row>
    <row r="297" spans="1:23" ht="21" hidden="1" customHeight="1" x14ac:dyDescent="0.35">
      <c r="A297" s="158"/>
      <c r="B297" s="183"/>
      <c r="C297" s="1322"/>
      <c r="D297" s="771" t="s">
        <v>520</v>
      </c>
      <c r="E297" s="1330" t="s">
        <v>327</v>
      </c>
      <c r="F297" s="31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9"/>
      <c r="S297" s="282">
        <f t="shared" si="103"/>
        <v>0</v>
      </c>
      <c r="T297" s="329"/>
      <c r="U297" s="287"/>
      <c r="V297" s="279"/>
      <c r="W297" s="353">
        <f t="shared" si="104"/>
        <v>0</v>
      </c>
    </row>
    <row r="298" spans="1:23" ht="21" hidden="1" customHeight="1" x14ac:dyDescent="0.35">
      <c r="A298" s="158"/>
      <c r="B298" s="183"/>
      <c r="C298" s="1322"/>
      <c r="D298" s="784" t="s">
        <v>297</v>
      </c>
      <c r="E298" s="1294"/>
      <c r="F298" s="317"/>
      <c r="G298" s="277">
        <f t="shared" ref="G298:V298" si="115">G297+G299</f>
        <v>0</v>
      </c>
      <c r="H298" s="277">
        <f t="shared" si="115"/>
        <v>0</v>
      </c>
      <c r="I298" s="277">
        <f t="shared" si="115"/>
        <v>0</v>
      </c>
      <c r="J298" s="277">
        <f t="shared" si="115"/>
        <v>0</v>
      </c>
      <c r="K298" s="277">
        <f t="shared" si="115"/>
        <v>0</v>
      </c>
      <c r="L298" s="277">
        <f t="shared" si="115"/>
        <v>0</v>
      </c>
      <c r="M298" s="277">
        <f t="shared" si="115"/>
        <v>0</v>
      </c>
      <c r="N298" s="277">
        <f t="shared" si="115"/>
        <v>0</v>
      </c>
      <c r="O298" s="277">
        <f t="shared" si="115"/>
        <v>0</v>
      </c>
      <c r="P298" s="277">
        <f t="shared" si="115"/>
        <v>0</v>
      </c>
      <c r="Q298" s="277">
        <f t="shared" si="115"/>
        <v>0</v>
      </c>
      <c r="R298" s="277">
        <f t="shared" si="115"/>
        <v>0</v>
      </c>
      <c r="S298" s="282">
        <f t="shared" si="103"/>
        <v>0</v>
      </c>
      <c r="T298" s="277">
        <f t="shared" si="115"/>
        <v>0</v>
      </c>
      <c r="U298" s="277">
        <f t="shared" si="115"/>
        <v>0</v>
      </c>
      <c r="V298" s="277">
        <f t="shared" si="115"/>
        <v>0</v>
      </c>
      <c r="W298" s="353">
        <f t="shared" si="104"/>
        <v>0</v>
      </c>
    </row>
    <row r="299" spans="1:23" ht="21" hidden="1" customHeight="1" x14ac:dyDescent="0.35">
      <c r="A299" s="160"/>
      <c r="B299" s="183"/>
      <c r="C299" s="1322"/>
      <c r="D299" s="784" t="s">
        <v>17</v>
      </c>
      <c r="E299" s="1334"/>
      <c r="F299" s="317"/>
      <c r="G299" s="277"/>
      <c r="H299" s="277"/>
      <c r="I299" s="277"/>
      <c r="J299" s="277"/>
      <c r="K299" s="277"/>
      <c r="L299" s="277">
        <v>0</v>
      </c>
      <c r="M299" s="277"/>
      <c r="N299" s="277"/>
      <c r="O299" s="277"/>
      <c r="P299" s="277"/>
      <c r="Q299" s="277"/>
      <c r="R299" s="279"/>
      <c r="S299" s="282">
        <f t="shared" si="103"/>
        <v>0</v>
      </c>
      <c r="T299" s="329"/>
      <c r="U299" s="287"/>
      <c r="V299" s="342"/>
      <c r="W299" s="353">
        <f t="shared" si="104"/>
        <v>0</v>
      </c>
    </row>
    <row r="300" spans="1:23" s="156" customFormat="1" ht="21" hidden="1" customHeight="1" x14ac:dyDescent="0.35">
      <c r="A300" s="158"/>
      <c r="B300" s="185"/>
      <c r="C300" s="1328" t="s">
        <v>308</v>
      </c>
      <c r="D300" s="771" t="s">
        <v>520</v>
      </c>
      <c r="E300" s="1331" t="s">
        <v>267</v>
      </c>
      <c r="F300" s="316">
        <v>3</v>
      </c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319"/>
      <c r="S300" s="282">
        <f t="shared" si="103"/>
        <v>0</v>
      </c>
      <c r="T300" s="328"/>
      <c r="U300" s="285"/>
      <c r="V300" s="319"/>
      <c r="W300" s="353">
        <f t="shared" si="104"/>
        <v>0</v>
      </c>
    </row>
    <row r="301" spans="1:23" ht="21" hidden="1" customHeight="1" x14ac:dyDescent="0.35">
      <c r="A301" s="160"/>
      <c r="B301" s="183"/>
      <c r="C301" s="1328"/>
      <c r="D301" s="784" t="s">
        <v>297</v>
      </c>
      <c r="E301" s="1331"/>
      <c r="F301" s="317"/>
      <c r="G301" s="277">
        <f t="shared" ref="G301:V301" si="116">G300+G302</f>
        <v>0</v>
      </c>
      <c r="H301" s="277">
        <f t="shared" si="116"/>
        <v>0</v>
      </c>
      <c r="I301" s="277">
        <f t="shared" si="116"/>
        <v>0</v>
      </c>
      <c r="J301" s="277">
        <f t="shared" si="116"/>
        <v>0</v>
      </c>
      <c r="K301" s="277">
        <f t="shared" si="116"/>
        <v>0</v>
      </c>
      <c r="L301" s="277">
        <f t="shared" si="116"/>
        <v>0</v>
      </c>
      <c r="M301" s="277">
        <f t="shared" si="116"/>
        <v>0</v>
      </c>
      <c r="N301" s="277">
        <f t="shared" si="116"/>
        <v>0</v>
      </c>
      <c r="O301" s="277">
        <f t="shared" si="116"/>
        <v>0</v>
      </c>
      <c r="P301" s="277">
        <f t="shared" si="116"/>
        <v>0</v>
      </c>
      <c r="Q301" s="277">
        <f t="shared" si="116"/>
        <v>0</v>
      </c>
      <c r="R301" s="279">
        <f>SUM(R300+R302)</f>
        <v>0</v>
      </c>
      <c r="S301" s="282">
        <f t="shared" si="103"/>
        <v>0</v>
      </c>
      <c r="T301" s="281">
        <f t="shared" si="116"/>
        <v>0</v>
      </c>
      <c r="U301" s="277">
        <f t="shared" si="116"/>
        <v>0</v>
      </c>
      <c r="V301" s="279">
        <f t="shared" si="116"/>
        <v>0</v>
      </c>
      <c r="W301" s="353">
        <f t="shared" si="104"/>
        <v>0</v>
      </c>
    </row>
    <row r="302" spans="1:23" s="227" customFormat="1" ht="21" hidden="1" customHeight="1" x14ac:dyDescent="0.4">
      <c r="A302" s="228"/>
      <c r="B302" s="226"/>
      <c r="C302" s="1328"/>
      <c r="D302" s="784" t="s">
        <v>17</v>
      </c>
      <c r="E302" s="1331"/>
      <c r="F302" s="274"/>
      <c r="G302" s="275"/>
      <c r="H302" s="275"/>
      <c r="I302" s="275"/>
      <c r="J302" s="275">
        <v>0</v>
      </c>
      <c r="K302" s="275"/>
      <c r="L302" s="275"/>
      <c r="M302" s="275">
        <v>0</v>
      </c>
      <c r="N302" s="275"/>
      <c r="O302" s="275"/>
      <c r="P302" s="275"/>
      <c r="Q302" s="275"/>
      <c r="R302" s="278">
        <v>0</v>
      </c>
      <c r="S302" s="282">
        <f t="shared" si="103"/>
        <v>0</v>
      </c>
      <c r="T302" s="280"/>
      <c r="U302" s="276"/>
      <c r="V302" s="278"/>
      <c r="W302" s="353">
        <f t="shared" si="104"/>
        <v>0</v>
      </c>
    </row>
    <row r="303" spans="1:23" s="164" customFormat="1" ht="21.75" hidden="1" customHeight="1" x14ac:dyDescent="0.35">
      <c r="A303" s="158"/>
      <c r="B303" s="185"/>
      <c r="C303" s="1328"/>
      <c r="D303" s="771" t="s">
        <v>520</v>
      </c>
      <c r="E303" s="1330" t="s">
        <v>327</v>
      </c>
      <c r="F303" s="318"/>
      <c r="G303" s="291"/>
      <c r="H303" s="291"/>
      <c r="I303" s="291"/>
      <c r="J303" s="291"/>
      <c r="K303" s="291"/>
      <c r="L303" s="291"/>
      <c r="M303" s="291">
        <v>0</v>
      </c>
      <c r="N303" s="291">
        <v>0</v>
      </c>
      <c r="O303" s="291">
        <v>0</v>
      </c>
      <c r="P303" s="291"/>
      <c r="Q303" s="291"/>
      <c r="R303" s="320"/>
      <c r="S303" s="282">
        <f t="shared" si="103"/>
        <v>0</v>
      </c>
      <c r="T303" s="330"/>
      <c r="U303" s="292"/>
      <c r="V303" s="320"/>
      <c r="W303" s="353">
        <f t="shared" si="104"/>
        <v>0</v>
      </c>
    </row>
    <row r="304" spans="1:23" s="164" customFormat="1" ht="21.75" hidden="1" customHeight="1" x14ac:dyDescent="0.35">
      <c r="A304" s="158"/>
      <c r="B304" s="183"/>
      <c r="C304" s="1328"/>
      <c r="D304" s="784" t="s">
        <v>297</v>
      </c>
      <c r="E304" s="1294"/>
      <c r="F304" s="318"/>
      <c r="G304" s="277">
        <f t="shared" ref="G304:O304" si="117">G303+G305</f>
        <v>0</v>
      </c>
      <c r="H304" s="277">
        <f t="shared" si="117"/>
        <v>0</v>
      </c>
      <c r="I304" s="277">
        <f t="shared" si="117"/>
        <v>0</v>
      </c>
      <c r="J304" s="277">
        <f t="shared" si="117"/>
        <v>0</v>
      </c>
      <c r="K304" s="277">
        <f t="shared" si="117"/>
        <v>0</v>
      </c>
      <c r="L304" s="277">
        <f t="shared" si="117"/>
        <v>0</v>
      </c>
      <c r="M304" s="277">
        <f t="shared" si="117"/>
        <v>0</v>
      </c>
      <c r="N304" s="277">
        <f t="shared" si="117"/>
        <v>0</v>
      </c>
      <c r="O304" s="277">
        <f t="shared" si="117"/>
        <v>0</v>
      </c>
      <c r="P304" s="277"/>
      <c r="Q304" s="277">
        <f>Q303+Q305</f>
        <v>0</v>
      </c>
      <c r="R304" s="279">
        <f>R303+R305</f>
        <v>0</v>
      </c>
      <c r="S304" s="282">
        <f t="shared" si="103"/>
        <v>0</v>
      </c>
      <c r="T304" s="281">
        <f>T303+T305</f>
        <v>0</v>
      </c>
      <c r="U304" s="277">
        <f>U303+U305</f>
        <v>0</v>
      </c>
      <c r="V304" s="279">
        <f>V303+V305</f>
        <v>0</v>
      </c>
      <c r="W304" s="353">
        <f t="shared" si="104"/>
        <v>0</v>
      </c>
    </row>
    <row r="305" spans="1:23" s="227" customFormat="1" ht="21.75" hidden="1" customHeight="1" x14ac:dyDescent="0.4">
      <c r="A305" s="464"/>
      <c r="B305" s="465"/>
      <c r="C305" s="1328"/>
      <c r="D305" s="784" t="s">
        <v>17</v>
      </c>
      <c r="E305" s="1334"/>
      <c r="F305" s="274"/>
      <c r="G305" s="275"/>
      <c r="H305" s="275"/>
      <c r="I305" s="275"/>
      <c r="J305" s="275"/>
      <c r="K305" s="275"/>
      <c r="L305" s="275"/>
      <c r="M305" s="275">
        <v>0</v>
      </c>
      <c r="N305" s="275">
        <v>0</v>
      </c>
      <c r="O305" s="275"/>
      <c r="P305" s="275"/>
      <c r="Q305" s="275"/>
      <c r="R305" s="278"/>
      <c r="S305" s="282">
        <f t="shared" si="103"/>
        <v>0</v>
      </c>
      <c r="T305" s="406"/>
      <c r="U305" s="275"/>
      <c r="V305" s="278"/>
      <c r="W305" s="353">
        <f t="shared" si="104"/>
        <v>0</v>
      </c>
    </row>
    <row r="306" spans="1:23" s="164" customFormat="1" ht="21.75" hidden="1" customHeight="1" x14ac:dyDescent="0.35">
      <c r="A306" s="158"/>
      <c r="B306" s="183"/>
      <c r="C306" s="1328"/>
      <c r="D306" s="771" t="s">
        <v>520</v>
      </c>
      <c r="E306" s="1330" t="s">
        <v>327</v>
      </c>
      <c r="F306" s="318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320"/>
      <c r="S306" s="282">
        <f t="shared" si="103"/>
        <v>0</v>
      </c>
      <c r="T306" s="330"/>
      <c r="U306" s="292"/>
      <c r="V306" s="320"/>
      <c r="W306" s="353">
        <f t="shared" si="104"/>
        <v>0</v>
      </c>
    </row>
    <row r="307" spans="1:23" s="164" customFormat="1" ht="21.75" hidden="1" customHeight="1" x14ac:dyDescent="0.35">
      <c r="A307" s="158"/>
      <c r="B307" s="183"/>
      <c r="C307" s="1328"/>
      <c r="D307" s="784" t="s">
        <v>297</v>
      </c>
      <c r="E307" s="1294"/>
      <c r="F307" s="318"/>
      <c r="G307" s="277">
        <f>G306+G308</f>
        <v>0</v>
      </c>
      <c r="H307" s="277">
        <f t="shared" ref="H307:R307" si="118">H306+H308</f>
        <v>0</v>
      </c>
      <c r="I307" s="277">
        <f t="shared" si="118"/>
        <v>0</v>
      </c>
      <c r="J307" s="277">
        <f t="shared" si="118"/>
        <v>0</v>
      </c>
      <c r="K307" s="277">
        <f t="shared" si="118"/>
        <v>0</v>
      </c>
      <c r="L307" s="277">
        <f>L306+L308</f>
        <v>0</v>
      </c>
      <c r="M307" s="277">
        <f>M306+M308</f>
        <v>0</v>
      </c>
      <c r="N307" s="277">
        <f>N306+N308</f>
        <v>0</v>
      </c>
      <c r="O307" s="277">
        <f t="shared" si="118"/>
        <v>0</v>
      </c>
      <c r="P307" s="277">
        <f t="shared" si="118"/>
        <v>0</v>
      </c>
      <c r="Q307" s="277">
        <f t="shared" si="118"/>
        <v>0</v>
      </c>
      <c r="R307" s="279">
        <f t="shared" si="118"/>
        <v>0</v>
      </c>
      <c r="S307" s="282">
        <f t="shared" si="103"/>
        <v>0</v>
      </c>
      <c r="T307" s="281">
        <f>T306+T308</f>
        <v>0</v>
      </c>
      <c r="U307" s="277">
        <f>U306+U308</f>
        <v>0</v>
      </c>
      <c r="V307" s="279">
        <f>V306+V308</f>
        <v>0</v>
      </c>
      <c r="W307" s="353">
        <f t="shared" si="104"/>
        <v>0</v>
      </c>
    </row>
    <row r="308" spans="1:23" s="227" customFormat="1" ht="21.75" hidden="1" customHeight="1" x14ac:dyDescent="0.4">
      <c r="A308" s="270"/>
      <c r="B308" s="226"/>
      <c r="C308" s="1328"/>
      <c r="D308" s="784" t="s">
        <v>17</v>
      </c>
      <c r="E308" s="1334"/>
      <c r="F308" s="274"/>
      <c r="G308" s="275">
        <v>0</v>
      </c>
      <c r="H308" s="275">
        <v>0</v>
      </c>
      <c r="I308" s="275"/>
      <c r="J308" s="275"/>
      <c r="K308" s="275"/>
      <c r="L308" s="275"/>
      <c r="M308" s="275"/>
      <c r="N308" s="275"/>
      <c r="O308" s="275"/>
      <c r="P308" s="275"/>
      <c r="Q308" s="275"/>
      <c r="R308" s="278"/>
      <c r="S308" s="282">
        <f t="shared" si="103"/>
        <v>0</v>
      </c>
      <c r="T308" s="280"/>
      <c r="U308" s="276"/>
      <c r="V308" s="278"/>
      <c r="W308" s="353">
        <f t="shared" si="104"/>
        <v>0</v>
      </c>
    </row>
    <row r="309" spans="1:23" s="164" customFormat="1" ht="21.75" hidden="1" customHeight="1" x14ac:dyDescent="0.35">
      <c r="A309" s="158"/>
      <c r="B309" s="183"/>
      <c r="C309" s="1322"/>
      <c r="D309" s="771" t="s">
        <v>520</v>
      </c>
      <c r="E309" s="1330" t="s">
        <v>327</v>
      </c>
      <c r="F309" s="318"/>
      <c r="G309" s="291"/>
      <c r="H309" s="291"/>
      <c r="I309" s="291"/>
      <c r="J309" s="291"/>
      <c r="K309" s="291"/>
      <c r="L309" s="291">
        <v>0</v>
      </c>
      <c r="M309" s="291"/>
      <c r="N309" s="291"/>
      <c r="O309" s="291"/>
      <c r="P309" s="291">
        <v>0</v>
      </c>
      <c r="Q309" s="291"/>
      <c r="R309" s="320"/>
      <c r="S309" s="282">
        <f t="shared" si="103"/>
        <v>0</v>
      </c>
      <c r="T309" s="330"/>
      <c r="U309" s="292"/>
      <c r="V309" s="320"/>
      <c r="W309" s="353">
        <f t="shared" si="104"/>
        <v>0</v>
      </c>
    </row>
    <row r="310" spans="1:23" s="164" customFormat="1" ht="21.75" hidden="1" customHeight="1" x14ac:dyDescent="0.35">
      <c r="A310" s="158"/>
      <c r="B310" s="183"/>
      <c r="C310" s="1322"/>
      <c r="D310" s="784" t="s">
        <v>297</v>
      </c>
      <c r="E310" s="1294"/>
      <c r="F310" s="318"/>
      <c r="G310" s="277">
        <f>G309+G311</f>
        <v>0</v>
      </c>
      <c r="H310" s="277">
        <f t="shared" ref="H310:R310" si="119">H309+H311</f>
        <v>0</v>
      </c>
      <c r="I310" s="277">
        <f t="shared" si="119"/>
        <v>0</v>
      </c>
      <c r="J310" s="277">
        <f t="shared" si="119"/>
        <v>0</v>
      </c>
      <c r="K310" s="277">
        <f t="shared" si="119"/>
        <v>0</v>
      </c>
      <c r="L310" s="277">
        <f t="shared" si="119"/>
        <v>0</v>
      </c>
      <c r="M310" s="277">
        <f t="shared" si="119"/>
        <v>0</v>
      </c>
      <c r="N310" s="277">
        <f t="shared" si="119"/>
        <v>0</v>
      </c>
      <c r="O310" s="277">
        <f t="shared" si="119"/>
        <v>0</v>
      </c>
      <c r="P310" s="277">
        <f t="shared" si="119"/>
        <v>0</v>
      </c>
      <c r="Q310" s="277">
        <f t="shared" si="119"/>
        <v>0</v>
      </c>
      <c r="R310" s="279">
        <f t="shared" si="119"/>
        <v>0</v>
      </c>
      <c r="S310" s="282">
        <f t="shared" si="103"/>
        <v>0</v>
      </c>
      <c r="T310" s="281">
        <f>T309+T311</f>
        <v>0</v>
      </c>
      <c r="U310" s="277">
        <f>U309+U311</f>
        <v>0</v>
      </c>
      <c r="V310" s="279">
        <f>V309+V311</f>
        <v>0</v>
      </c>
      <c r="W310" s="353">
        <f t="shared" si="104"/>
        <v>0</v>
      </c>
    </row>
    <row r="311" spans="1:23" s="227" customFormat="1" ht="21.75" hidden="1" customHeight="1" x14ac:dyDescent="0.4">
      <c r="A311" s="270"/>
      <c r="B311" s="226"/>
      <c r="C311" s="1322"/>
      <c r="D311" s="784" t="s">
        <v>17</v>
      </c>
      <c r="E311" s="1334"/>
      <c r="F311" s="274"/>
      <c r="G311" s="275"/>
      <c r="H311" s="275"/>
      <c r="I311" s="275">
        <v>0</v>
      </c>
      <c r="J311" s="275"/>
      <c r="K311" s="275"/>
      <c r="L311" s="275"/>
      <c r="M311" s="275"/>
      <c r="N311" s="275">
        <v>0</v>
      </c>
      <c r="O311" s="275"/>
      <c r="P311" s="275">
        <v>0</v>
      </c>
      <c r="Q311" s="275"/>
      <c r="R311" s="278"/>
      <c r="S311" s="282">
        <f t="shared" si="103"/>
        <v>0</v>
      </c>
      <c r="T311" s="280"/>
      <c r="U311" s="276"/>
      <c r="V311" s="278"/>
      <c r="W311" s="353">
        <f t="shared" si="104"/>
        <v>0</v>
      </c>
    </row>
    <row r="312" spans="1:23" s="164" customFormat="1" ht="21" customHeight="1" x14ac:dyDescent="0.35">
      <c r="A312" s="158"/>
      <c r="B312" s="183"/>
      <c r="C312" s="1328" t="s">
        <v>338</v>
      </c>
      <c r="D312" s="771" t="s">
        <v>520</v>
      </c>
      <c r="E312" s="1330" t="s">
        <v>327</v>
      </c>
      <c r="F312" s="318"/>
      <c r="G312" s="291">
        <v>1270</v>
      </c>
      <c r="H312" s="291">
        <v>197</v>
      </c>
      <c r="I312" s="291"/>
      <c r="J312" s="291"/>
      <c r="K312" s="291"/>
      <c r="L312" s="291"/>
      <c r="M312" s="291"/>
      <c r="N312" s="291"/>
      <c r="O312" s="291"/>
      <c r="P312" s="291"/>
      <c r="Q312" s="291"/>
      <c r="R312" s="320">
        <v>0</v>
      </c>
      <c r="S312" s="282">
        <f t="shared" si="103"/>
        <v>1467</v>
      </c>
      <c r="T312" s="330"/>
      <c r="U312" s="292"/>
      <c r="V312" s="320"/>
      <c r="W312" s="353">
        <f t="shared" si="104"/>
        <v>1467</v>
      </c>
    </row>
    <row r="313" spans="1:23" s="164" customFormat="1" ht="21" customHeight="1" x14ac:dyDescent="0.35">
      <c r="A313" s="158"/>
      <c r="B313" s="183"/>
      <c r="C313" s="1328"/>
      <c r="D313" s="784" t="s">
        <v>297</v>
      </c>
      <c r="E313" s="1294"/>
      <c r="F313" s="318"/>
      <c r="G313" s="277">
        <f>G312+G314</f>
        <v>1270</v>
      </c>
      <c r="H313" s="277">
        <f t="shared" ref="H313:R313" si="120">H312+H314</f>
        <v>197</v>
      </c>
      <c r="I313" s="277">
        <f t="shared" si="120"/>
        <v>0</v>
      </c>
      <c r="J313" s="277">
        <f t="shared" si="120"/>
        <v>0</v>
      </c>
      <c r="K313" s="277">
        <f t="shared" si="120"/>
        <v>0</v>
      </c>
      <c r="L313" s="277">
        <f t="shared" si="120"/>
        <v>0</v>
      </c>
      <c r="M313" s="277">
        <f t="shared" si="120"/>
        <v>0</v>
      </c>
      <c r="N313" s="277">
        <f t="shared" si="120"/>
        <v>0</v>
      </c>
      <c r="O313" s="277">
        <f t="shared" si="120"/>
        <v>0</v>
      </c>
      <c r="P313" s="277">
        <f t="shared" si="120"/>
        <v>0</v>
      </c>
      <c r="Q313" s="277">
        <f t="shared" si="120"/>
        <v>0</v>
      </c>
      <c r="R313" s="279">
        <f t="shared" si="120"/>
        <v>0</v>
      </c>
      <c r="S313" s="282">
        <f t="shared" si="103"/>
        <v>1467</v>
      </c>
      <c r="T313" s="281">
        <f>T312+T314</f>
        <v>0</v>
      </c>
      <c r="U313" s="277">
        <f>U312+U314</f>
        <v>0</v>
      </c>
      <c r="V313" s="279">
        <f>V312+V314</f>
        <v>0</v>
      </c>
      <c r="W313" s="353">
        <f t="shared" si="104"/>
        <v>1467</v>
      </c>
    </row>
    <row r="314" spans="1:23" s="224" customFormat="1" ht="21" customHeight="1" x14ac:dyDescent="0.4">
      <c r="A314" s="223"/>
      <c r="B314" s="226"/>
      <c r="C314" s="1328"/>
      <c r="D314" s="784" t="s">
        <v>17</v>
      </c>
      <c r="E314" s="1334"/>
      <c r="F314" s="470"/>
      <c r="G314" s="296"/>
      <c r="H314" s="296"/>
      <c r="I314" s="296"/>
      <c r="J314" s="296"/>
      <c r="K314" s="296"/>
      <c r="L314" s="296"/>
      <c r="M314" s="296">
        <v>0</v>
      </c>
      <c r="N314" s="296"/>
      <c r="O314" s="296"/>
      <c r="P314" s="296"/>
      <c r="Q314" s="296"/>
      <c r="R314" s="321">
        <v>0</v>
      </c>
      <c r="S314" s="282">
        <f t="shared" si="103"/>
        <v>0</v>
      </c>
      <c r="T314" s="332"/>
      <c r="U314" s="298"/>
      <c r="V314" s="321"/>
      <c r="W314" s="353">
        <f t="shared" si="104"/>
        <v>0</v>
      </c>
    </row>
    <row r="315" spans="1:23" s="164" customFormat="1" ht="21" customHeight="1" x14ac:dyDescent="0.35">
      <c r="A315" s="158"/>
      <c r="B315" s="183"/>
      <c r="C315" s="1333" t="s">
        <v>307</v>
      </c>
      <c r="D315" s="771" t="s">
        <v>520</v>
      </c>
      <c r="E315" s="1330" t="s">
        <v>267</v>
      </c>
      <c r="F315" s="318"/>
      <c r="G315" s="291"/>
      <c r="H315" s="291"/>
      <c r="I315" s="291">
        <v>125821</v>
      </c>
      <c r="J315" s="291"/>
      <c r="K315" s="291"/>
      <c r="L315" s="291"/>
      <c r="M315" s="291">
        <v>7000</v>
      </c>
      <c r="N315" s="291"/>
      <c r="O315" s="291"/>
      <c r="P315" s="291"/>
      <c r="Q315" s="291"/>
      <c r="R315" s="320">
        <v>0</v>
      </c>
      <c r="S315" s="282">
        <f t="shared" si="103"/>
        <v>132821</v>
      </c>
      <c r="T315" s="330"/>
      <c r="U315" s="292"/>
      <c r="V315" s="320"/>
      <c r="W315" s="353">
        <f t="shared" si="104"/>
        <v>132821</v>
      </c>
    </row>
    <row r="316" spans="1:23" s="164" customFormat="1" ht="21" customHeight="1" x14ac:dyDescent="0.35">
      <c r="A316" s="158"/>
      <c r="B316" s="183"/>
      <c r="C316" s="1333"/>
      <c r="D316" s="784" t="s">
        <v>297</v>
      </c>
      <c r="E316" s="1294"/>
      <c r="F316" s="318"/>
      <c r="G316" s="277">
        <f>G315+G317</f>
        <v>0</v>
      </c>
      <c r="H316" s="277">
        <f t="shared" ref="H316:Q316" si="121">H315+H317</f>
        <v>0</v>
      </c>
      <c r="I316" s="277">
        <f t="shared" si="121"/>
        <v>189773</v>
      </c>
      <c r="J316" s="277">
        <f t="shared" si="121"/>
        <v>0</v>
      </c>
      <c r="K316" s="277">
        <f t="shared" si="121"/>
        <v>0</v>
      </c>
      <c r="L316" s="277">
        <f t="shared" si="121"/>
        <v>0</v>
      </c>
      <c r="M316" s="277">
        <f t="shared" si="121"/>
        <v>7000</v>
      </c>
      <c r="N316" s="277">
        <f t="shared" si="121"/>
        <v>0</v>
      </c>
      <c r="O316" s="277">
        <f t="shared" si="121"/>
        <v>0</v>
      </c>
      <c r="P316" s="277">
        <f t="shared" si="121"/>
        <v>0</v>
      </c>
      <c r="Q316" s="277">
        <f t="shared" si="121"/>
        <v>0</v>
      </c>
      <c r="R316" s="279">
        <f>R315+R317</f>
        <v>0</v>
      </c>
      <c r="S316" s="282">
        <f t="shared" si="103"/>
        <v>196773</v>
      </c>
      <c r="T316" s="281">
        <f>T315+T317</f>
        <v>0</v>
      </c>
      <c r="U316" s="277">
        <f>U315+U317</f>
        <v>0</v>
      </c>
      <c r="V316" s="279">
        <f>V315+V317</f>
        <v>0</v>
      </c>
      <c r="W316" s="353">
        <f t="shared" si="104"/>
        <v>196773</v>
      </c>
    </row>
    <row r="317" spans="1:23" s="227" customFormat="1" ht="21" customHeight="1" x14ac:dyDescent="0.4">
      <c r="A317" s="270"/>
      <c r="B317" s="226"/>
      <c r="C317" s="1333"/>
      <c r="D317" s="784" t="s">
        <v>17</v>
      </c>
      <c r="E317" s="1334"/>
      <c r="F317" s="274"/>
      <c r="G317" s="275"/>
      <c r="H317" s="275"/>
      <c r="I317" s="275">
        <v>63952</v>
      </c>
      <c r="J317" s="275"/>
      <c r="K317" s="275"/>
      <c r="L317" s="275"/>
      <c r="M317" s="275">
        <v>0</v>
      </c>
      <c r="N317" s="275"/>
      <c r="O317" s="275"/>
      <c r="P317" s="275"/>
      <c r="Q317" s="275"/>
      <c r="R317" s="278">
        <v>0</v>
      </c>
      <c r="S317" s="282">
        <f t="shared" si="103"/>
        <v>63952</v>
      </c>
      <c r="T317" s="280"/>
      <c r="U317" s="276"/>
      <c r="V317" s="278"/>
      <c r="W317" s="353">
        <f t="shared" si="104"/>
        <v>63952</v>
      </c>
    </row>
    <row r="318" spans="1:23" s="164" customFormat="1" ht="21" customHeight="1" x14ac:dyDescent="0.35">
      <c r="A318" s="158"/>
      <c r="B318" s="183"/>
      <c r="C318" s="1292" t="s">
        <v>608</v>
      </c>
      <c r="D318" s="771" t="s">
        <v>520</v>
      </c>
      <c r="E318" s="1330" t="s">
        <v>327</v>
      </c>
      <c r="F318" s="318"/>
      <c r="G318" s="291"/>
      <c r="H318" s="291"/>
      <c r="I318" s="291"/>
      <c r="J318" s="291"/>
      <c r="K318" s="291"/>
      <c r="L318" s="291"/>
      <c r="M318" s="291"/>
      <c r="N318" s="291"/>
      <c r="O318" s="291"/>
      <c r="P318" s="291"/>
      <c r="Q318" s="291"/>
      <c r="R318" s="320"/>
      <c r="S318" s="282">
        <f t="shared" si="103"/>
        <v>0</v>
      </c>
      <c r="T318" s="330"/>
      <c r="U318" s="292"/>
      <c r="V318" s="320"/>
      <c r="W318" s="353">
        <f t="shared" si="104"/>
        <v>0</v>
      </c>
    </row>
    <row r="319" spans="1:23" s="164" customFormat="1" ht="21" customHeight="1" x14ac:dyDescent="0.35">
      <c r="A319" s="158"/>
      <c r="B319" s="183"/>
      <c r="C319" s="1292"/>
      <c r="D319" s="784" t="s">
        <v>297</v>
      </c>
      <c r="E319" s="1294"/>
      <c r="F319" s="318"/>
      <c r="G319" s="277">
        <f t="shared" ref="G319:R319" si="122">G318+G320</f>
        <v>0</v>
      </c>
      <c r="H319" s="277">
        <f t="shared" si="122"/>
        <v>0</v>
      </c>
      <c r="I319" s="277">
        <f t="shared" si="122"/>
        <v>0</v>
      </c>
      <c r="J319" s="277">
        <f t="shared" si="122"/>
        <v>0</v>
      </c>
      <c r="K319" s="277">
        <f t="shared" si="122"/>
        <v>0</v>
      </c>
      <c r="L319" s="277">
        <f t="shared" si="122"/>
        <v>0</v>
      </c>
      <c r="M319" s="277">
        <f t="shared" si="122"/>
        <v>131500</v>
      </c>
      <c r="N319" s="277">
        <f t="shared" si="122"/>
        <v>0</v>
      </c>
      <c r="O319" s="277">
        <f t="shared" si="122"/>
        <v>0</v>
      </c>
      <c r="P319" s="277">
        <f t="shared" si="122"/>
        <v>0</v>
      </c>
      <c r="Q319" s="277">
        <f t="shared" si="122"/>
        <v>0</v>
      </c>
      <c r="R319" s="279">
        <f t="shared" si="122"/>
        <v>0</v>
      </c>
      <c r="S319" s="282">
        <f t="shared" si="103"/>
        <v>131500</v>
      </c>
      <c r="T319" s="281">
        <f>T318+T320</f>
        <v>0</v>
      </c>
      <c r="U319" s="277">
        <f>U318+U320</f>
        <v>0</v>
      </c>
      <c r="V319" s="279">
        <f>V318+V320</f>
        <v>0</v>
      </c>
      <c r="W319" s="353">
        <f t="shared" si="104"/>
        <v>131500</v>
      </c>
    </row>
    <row r="320" spans="1:23" s="227" customFormat="1" ht="21" customHeight="1" x14ac:dyDescent="0.4">
      <c r="A320" s="270"/>
      <c r="B320" s="226"/>
      <c r="C320" s="1292"/>
      <c r="D320" s="784" t="s">
        <v>17</v>
      </c>
      <c r="E320" s="1334"/>
      <c r="F320" s="274"/>
      <c r="G320" s="275"/>
      <c r="H320" s="275"/>
      <c r="I320" s="275">
        <v>0</v>
      </c>
      <c r="J320" s="275"/>
      <c r="K320" s="275"/>
      <c r="L320" s="275"/>
      <c r="M320" s="275">
        <v>131500</v>
      </c>
      <c r="N320" s="275"/>
      <c r="O320" s="275"/>
      <c r="P320" s="275"/>
      <c r="Q320" s="275"/>
      <c r="R320" s="278">
        <v>0</v>
      </c>
      <c r="S320" s="282">
        <f t="shared" si="103"/>
        <v>131500</v>
      </c>
      <c r="T320" s="280"/>
      <c r="U320" s="276"/>
      <c r="V320" s="278"/>
      <c r="W320" s="353">
        <f t="shared" si="104"/>
        <v>131500</v>
      </c>
    </row>
    <row r="321" spans="1:23" s="227" customFormat="1" ht="21" hidden="1" customHeight="1" x14ac:dyDescent="0.4">
      <c r="A321" s="270"/>
      <c r="B321" s="226"/>
      <c r="C321" s="1328"/>
      <c r="D321" s="771" t="s">
        <v>520</v>
      </c>
      <c r="E321" s="1330" t="s">
        <v>327</v>
      </c>
      <c r="F321" s="274"/>
      <c r="G321" s="277"/>
      <c r="H321" s="275"/>
      <c r="I321" s="275"/>
      <c r="J321" s="275"/>
      <c r="K321" s="275"/>
      <c r="L321" s="275"/>
      <c r="M321" s="275"/>
      <c r="N321" s="275"/>
      <c r="O321" s="275"/>
      <c r="P321" s="275"/>
      <c r="Q321" s="275"/>
      <c r="R321" s="278"/>
      <c r="S321" s="282">
        <f t="shared" si="103"/>
        <v>0</v>
      </c>
      <c r="T321" s="280"/>
      <c r="U321" s="276"/>
      <c r="V321" s="278"/>
      <c r="W321" s="353">
        <f t="shared" si="104"/>
        <v>0</v>
      </c>
    </row>
    <row r="322" spans="1:23" s="227" customFormat="1" ht="21" hidden="1" customHeight="1" x14ac:dyDescent="0.4">
      <c r="A322" s="270"/>
      <c r="B322" s="226"/>
      <c r="C322" s="1328"/>
      <c r="D322" s="784" t="s">
        <v>297</v>
      </c>
      <c r="E322" s="1294"/>
      <c r="F322" s="274"/>
      <c r="G322" s="277">
        <f>G321+G323</f>
        <v>0</v>
      </c>
      <c r="H322" s="277">
        <f t="shared" ref="H322:V322" si="123">H321+H323</f>
        <v>0</v>
      </c>
      <c r="I322" s="277">
        <f t="shared" si="123"/>
        <v>0</v>
      </c>
      <c r="J322" s="277">
        <f t="shared" si="123"/>
        <v>0</v>
      </c>
      <c r="K322" s="277">
        <f t="shared" si="123"/>
        <v>0</v>
      </c>
      <c r="L322" s="277">
        <f t="shared" si="123"/>
        <v>0</v>
      </c>
      <c r="M322" s="277">
        <f t="shared" si="123"/>
        <v>0</v>
      </c>
      <c r="N322" s="277">
        <f t="shared" si="123"/>
        <v>0</v>
      </c>
      <c r="O322" s="277">
        <f t="shared" si="123"/>
        <v>0</v>
      </c>
      <c r="P322" s="277">
        <f t="shared" si="123"/>
        <v>0</v>
      </c>
      <c r="Q322" s="277">
        <f t="shared" si="123"/>
        <v>0</v>
      </c>
      <c r="R322" s="279">
        <f t="shared" si="123"/>
        <v>0</v>
      </c>
      <c r="S322" s="282">
        <f t="shared" si="103"/>
        <v>0</v>
      </c>
      <c r="T322" s="281">
        <f t="shared" si="123"/>
        <v>0</v>
      </c>
      <c r="U322" s="277">
        <f t="shared" si="123"/>
        <v>0</v>
      </c>
      <c r="V322" s="279">
        <f t="shared" si="123"/>
        <v>0</v>
      </c>
      <c r="W322" s="353">
        <f t="shared" si="104"/>
        <v>0</v>
      </c>
    </row>
    <row r="323" spans="1:23" s="227" customFormat="1" ht="21" hidden="1" customHeight="1" x14ac:dyDescent="0.4">
      <c r="A323" s="270"/>
      <c r="B323" s="226"/>
      <c r="C323" s="1328"/>
      <c r="D323" s="784" t="s">
        <v>17</v>
      </c>
      <c r="E323" s="1334"/>
      <c r="F323" s="274"/>
      <c r="G323" s="275"/>
      <c r="H323" s="275"/>
      <c r="I323" s="275">
        <v>0</v>
      </c>
      <c r="J323" s="275"/>
      <c r="K323" s="275">
        <v>0</v>
      </c>
      <c r="L323" s="275">
        <v>0</v>
      </c>
      <c r="M323" s="275"/>
      <c r="N323" s="275"/>
      <c r="O323" s="275"/>
      <c r="P323" s="275">
        <v>0</v>
      </c>
      <c r="Q323" s="275"/>
      <c r="R323" s="278"/>
      <c r="S323" s="282">
        <f t="shared" si="103"/>
        <v>0</v>
      </c>
      <c r="T323" s="280"/>
      <c r="U323" s="276"/>
      <c r="V323" s="278"/>
      <c r="W323" s="353">
        <f t="shared" si="104"/>
        <v>0</v>
      </c>
    </row>
    <row r="324" spans="1:23" s="227" customFormat="1" ht="21" hidden="1" customHeight="1" x14ac:dyDescent="0.4">
      <c r="A324" s="270"/>
      <c r="B324" s="226"/>
      <c r="C324" s="1328"/>
      <c r="D324" s="771" t="s">
        <v>520</v>
      </c>
      <c r="E324" s="1330" t="s">
        <v>327</v>
      </c>
      <c r="F324" s="274"/>
      <c r="G324" s="275"/>
      <c r="H324" s="275">
        <v>0</v>
      </c>
      <c r="I324" s="275">
        <v>0</v>
      </c>
      <c r="J324" s="275"/>
      <c r="K324" s="275">
        <v>0</v>
      </c>
      <c r="L324" s="275"/>
      <c r="M324" s="275">
        <v>0</v>
      </c>
      <c r="N324" s="275"/>
      <c r="O324" s="275"/>
      <c r="P324" s="275"/>
      <c r="Q324" s="275"/>
      <c r="R324" s="278"/>
      <c r="S324" s="282">
        <f t="shared" si="103"/>
        <v>0</v>
      </c>
      <c r="T324" s="280"/>
      <c r="U324" s="276"/>
      <c r="V324" s="278"/>
      <c r="W324" s="353">
        <f t="shared" si="104"/>
        <v>0</v>
      </c>
    </row>
    <row r="325" spans="1:23" s="227" customFormat="1" ht="21" hidden="1" customHeight="1" x14ac:dyDescent="0.4">
      <c r="A325" s="270"/>
      <c r="B325" s="226"/>
      <c r="C325" s="1328"/>
      <c r="D325" s="784" t="s">
        <v>297</v>
      </c>
      <c r="E325" s="1294"/>
      <c r="F325" s="274"/>
      <c r="G325" s="277">
        <f>G324+G326</f>
        <v>0</v>
      </c>
      <c r="H325" s="277">
        <v>0</v>
      </c>
      <c r="I325" s="277">
        <v>0</v>
      </c>
      <c r="J325" s="277">
        <f>J324+J350</f>
        <v>0</v>
      </c>
      <c r="K325" s="277">
        <f>K324+K350</f>
        <v>0</v>
      </c>
      <c r="L325" s="277">
        <f>L324+L350+SUM(L324+L326)</f>
        <v>0</v>
      </c>
      <c r="M325" s="277">
        <v>0</v>
      </c>
      <c r="N325" s="277">
        <f>SUM(N324+N326)</f>
        <v>0</v>
      </c>
      <c r="O325" s="277">
        <f>O324+O350</f>
        <v>0</v>
      </c>
      <c r="P325" s="277">
        <f>P324+P350</f>
        <v>0</v>
      </c>
      <c r="Q325" s="277">
        <f>Q324+Q350</f>
        <v>0</v>
      </c>
      <c r="R325" s="279">
        <v>0</v>
      </c>
      <c r="S325" s="282">
        <f t="shared" si="103"/>
        <v>0</v>
      </c>
      <c r="T325" s="281">
        <f>T324+T350</f>
        <v>0</v>
      </c>
      <c r="U325" s="277">
        <f>U324+U350</f>
        <v>0</v>
      </c>
      <c r="V325" s="279">
        <f>V324+V350</f>
        <v>0</v>
      </c>
      <c r="W325" s="353">
        <f t="shared" si="104"/>
        <v>0</v>
      </c>
    </row>
    <row r="326" spans="1:23" s="227" customFormat="1" ht="21" hidden="1" customHeight="1" x14ac:dyDescent="0.4">
      <c r="A326" s="270"/>
      <c r="B326" s="226"/>
      <c r="C326" s="1328"/>
      <c r="D326" s="784" t="s">
        <v>17</v>
      </c>
      <c r="E326" s="1334"/>
      <c r="F326" s="274"/>
      <c r="G326" s="296"/>
      <c r="H326" s="296"/>
      <c r="I326" s="296"/>
      <c r="J326" s="296"/>
      <c r="K326" s="296"/>
      <c r="L326" s="296"/>
      <c r="M326" s="296">
        <v>0</v>
      </c>
      <c r="N326" s="296">
        <v>0</v>
      </c>
      <c r="O326" s="296"/>
      <c r="P326" s="296"/>
      <c r="Q326" s="296"/>
      <c r="R326" s="321"/>
      <c r="S326" s="282">
        <f t="shared" si="103"/>
        <v>0</v>
      </c>
      <c r="T326" s="354"/>
      <c r="U326" s="296"/>
      <c r="V326" s="321"/>
      <c r="W326" s="353">
        <f t="shared" si="104"/>
        <v>0</v>
      </c>
    </row>
    <row r="327" spans="1:23" s="227" customFormat="1" ht="21" customHeight="1" x14ac:dyDescent="0.4">
      <c r="A327" s="270"/>
      <c r="B327" s="226"/>
      <c r="C327" s="1328" t="s">
        <v>318</v>
      </c>
      <c r="D327" s="771" t="s">
        <v>520</v>
      </c>
      <c r="E327" s="1330" t="s">
        <v>267</v>
      </c>
      <c r="F327" s="274"/>
      <c r="G327" s="277"/>
      <c r="H327" s="277"/>
      <c r="I327" s="277">
        <v>0</v>
      </c>
      <c r="J327" s="277"/>
      <c r="K327" s="277">
        <v>1440</v>
      </c>
      <c r="L327" s="277"/>
      <c r="M327" s="277">
        <v>0</v>
      </c>
      <c r="N327" s="277"/>
      <c r="O327" s="277"/>
      <c r="P327" s="277"/>
      <c r="Q327" s="277"/>
      <c r="R327" s="279"/>
      <c r="S327" s="282">
        <f t="shared" si="103"/>
        <v>1440</v>
      </c>
      <c r="T327" s="281"/>
      <c r="U327" s="277"/>
      <c r="V327" s="279"/>
      <c r="W327" s="353">
        <f t="shared" si="104"/>
        <v>1440</v>
      </c>
    </row>
    <row r="328" spans="1:23" s="227" customFormat="1" ht="21" customHeight="1" x14ac:dyDescent="0.4">
      <c r="A328" s="270"/>
      <c r="B328" s="226"/>
      <c r="C328" s="1328"/>
      <c r="D328" s="784" t="s">
        <v>297</v>
      </c>
      <c r="E328" s="1294"/>
      <c r="F328" s="274"/>
      <c r="G328" s="277">
        <f>G327+G329</f>
        <v>0</v>
      </c>
      <c r="H328" s="277">
        <f t="shared" ref="H328:V328" si="124">H327+H329</f>
        <v>0</v>
      </c>
      <c r="I328" s="277">
        <f t="shared" si="124"/>
        <v>0</v>
      </c>
      <c r="J328" s="277">
        <f t="shared" si="124"/>
        <v>0</v>
      </c>
      <c r="K328" s="277">
        <f t="shared" si="124"/>
        <v>1440</v>
      </c>
      <c r="L328" s="277">
        <f t="shared" si="124"/>
        <v>0</v>
      </c>
      <c r="M328" s="277">
        <f t="shared" si="124"/>
        <v>0</v>
      </c>
      <c r="N328" s="277">
        <f t="shared" si="124"/>
        <v>0</v>
      </c>
      <c r="O328" s="277">
        <f t="shared" si="124"/>
        <v>0</v>
      </c>
      <c r="P328" s="277">
        <f t="shared" si="124"/>
        <v>0</v>
      </c>
      <c r="Q328" s="277">
        <f t="shared" si="124"/>
        <v>0</v>
      </c>
      <c r="R328" s="279">
        <f t="shared" si="124"/>
        <v>0</v>
      </c>
      <c r="S328" s="282">
        <f t="shared" si="103"/>
        <v>1440</v>
      </c>
      <c r="T328" s="281">
        <f t="shared" si="124"/>
        <v>0</v>
      </c>
      <c r="U328" s="277">
        <f t="shared" si="124"/>
        <v>0</v>
      </c>
      <c r="V328" s="279">
        <f t="shared" si="124"/>
        <v>0</v>
      </c>
      <c r="W328" s="353">
        <f t="shared" si="104"/>
        <v>1440</v>
      </c>
    </row>
    <row r="329" spans="1:23" s="227" customFormat="1" ht="21" customHeight="1" x14ac:dyDescent="0.4">
      <c r="A329" s="270"/>
      <c r="B329" s="226"/>
      <c r="C329" s="1328"/>
      <c r="D329" s="784" t="s">
        <v>17</v>
      </c>
      <c r="E329" s="1334"/>
      <c r="F329" s="274"/>
      <c r="G329" s="277"/>
      <c r="H329" s="277"/>
      <c r="I329" s="277">
        <v>0</v>
      </c>
      <c r="J329" s="277"/>
      <c r="K329" s="277"/>
      <c r="L329" s="277"/>
      <c r="M329" s="277">
        <v>0</v>
      </c>
      <c r="N329" s="277"/>
      <c r="O329" s="277"/>
      <c r="P329" s="277"/>
      <c r="Q329" s="277"/>
      <c r="R329" s="279">
        <v>0</v>
      </c>
      <c r="S329" s="282">
        <f t="shared" si="103"/>
        <v>0</v>
      </c>
      <c r="T329" s="281"/>
      <c r="U329" s="277"/>
      <c r="V329" s="279"/>
      <c r="W329" s="353">
        <f t="shared" si="104"/>
        <v>0</v>
      </c>
    </row>
    <row r="330" spans="1:23" s="227" customFormat="1" ht="21" customHeight="1" x14ac:dyDescent="0.4">
      <c r="A330" s="270"/>
      <c r="B330" s="226"/>
      <c r="C330" s="1299" t="s">
        <v>319</v>
      </c>
      <c r="D330" s="771" t="s">
        <v>520</v>
      </c>
      <c r="E330" s="1330" t="s">
        <v>267</v>
      </c>
      <c r="F330" s="274"/>
      <c r="G330" s="277"/>
      <c r="H330" s="277"/>
      <c r="I330" s="277"/>
      <c r="J330" s="277"/>
      <c r="K330" s="277">
        <v>33184</v>
      </c>
      <c r="L330" s="277"/>
      <c r="M330" s="277">
        <v>0</v>
      </c>
      <c r="N330" s="277"/>
      <c r="O330" s="277"/>
      <c r="P330" s="277"/>
      <c r="Q330" s="277"/>
      <c r="R330" s="279"/>
      <c r="S330" s="282">
        <f t="shared" ref="S330:S368" si="125">SUM(G330:R330)</f>
        <v>33184</v>
      </c>
      <c r="T330" s="281"/>
      <c r="U330" s="277"/>
      <c r="V330" s="279"/>
      <c r="W330" s="353">
        <f t="shared" ref="W330:W368" si="126">SUM(S330:V330)</f>
        <v>33184</v>
      </c>
    </row>
    <row r="331" spans="1:23" s="227" customFormat="1" ht="21" customHeight="1" x14ac:dyDescent="0.4">
      <c r="A331" s="270"/>
      <c r="B331" s="226"/>
      <c r="C331" s="1300"/>
      <c r="D331" s="784" t="s">
        <v>297</v>
      </c>
      <c r="E331" s="1294"/>
      <c r="F331" s="274"/>
      <c r="G331" s="277">
        <f>G330+G332</f>
        <v>0</v>
      </c>
      <c r="H331" s="277">
        <f t="shared" ref="H331:V331" si="127">H330+H332</f>
        <v>0</v>
      </c>
      <c r="I331" s="277">
        <f t="shared" si="127"/>
        <v>0</v>
      </c>
      <c r="J331" s="277">
        <f t="shared" si="127"/>
        <v>0</v>
      </c>
      <c r="K331" s="277">
        <f t="shared" si="127"/>
        <v>33184</v>
      </c>
      <c r="L331" s="277">
        <f t="shared" si="127"/>
        <v>0</v>
      </c>
      <c r="M331" s="277">
        <v>0</v>
      </c>
      <c r="N331" s="277">
        <f t="shared" si="127"/>
        <v>0</v>
      </c>
      <c r="O331" s="277">
        <f t="shared" si="127"/>
        <v>0</v>
      </c>
      <c r="P331" s="277">
        <f t="shared" si="127"/>
        <v>0</v>
      </c>
      <c r="Q331" s="277">
        <f t="shared" si="127"/>
        <v>0</v>
      </c>
      <c r="R331" s="277">
        <f t="shared" si="127"/>
        <v>0</v>
      </c>
      <c r="S331" s="282">
        <f t="shared" si="125"/>
        <v>33184</v>
      </c>
      <c r="T331" s="281">
        <f t="shared" si="127"/>
        <v>0</v>
      </c>
      <c r="U331" s="277">
        <f t="shared" si="127"/>
        <v>0</v>
      </c>
      <c r="V331" s="279">
        <f t="shared" si="127"/>
        <v>0</v>
      </c>
      <c r="W331" s="353">
        <f t="shared" si="126"/>
        <v>33184</v>
      </c>
    </row>
    <row r="332" spans="1:23" s="227" customFormat="1" ht="21" customHeight="1" x14ac:dyDescent="0.4">
      <c r="A332" s="270"/>
      <c r="B332" s="226"/>
      <c r="C332" s="1301"/>
      <c r="D332" s="784" t="s">
        <v>17</v>
      </c>
      <c r="E332" s="1334"/>
      <c r="F332" s="274"/>
      <c r="G332" s="277"/>
      <c r="H332" s="277"/>
      <c r="I332" s="277"/>
      <c r="J332" s="277"/>
      <c r="K332" s="277">
        <v>0</v>
      </c>
      <c r="L332" s="277"/>
      <c r="M332" s="277">
        <v>0</v>
      </c>
      <c r="N332" s="277"/>
      <c r="O332" s="277"/>
      <c r="P332" s="277"/>
      <c r="Q332" s="277"/>
      <c r="R332" s="279">
        <v>0</v>
      </c>
      <c r="S332" s="282">
        <f t="shared" si="125"/>
        <v>0</v>
      </c>
      <c r="T332" s="281"/>
      <c r="U332" s="277"/>
      <c r="V332" s="279"/>
      <c r="W332" s="353">
        <f t="shared" si="126"/>
        <v>0</v>
      </c>
    </row>
    <row r="333" spans="1:23" s="227" customFormat="1" ht="21" customHeight="1" x14ac:dyDescent="0.4">
      <c r="A333" s="270"/>
      <c r="B333" s="226"/>
      <c r="C333" s="1328" t="s">
        <v>320</v>
      </c>
      <c r="D333" s="771" t="s">
        <v>520</v>
      </c>
      <c r="E333" s="1330" t="s">
        <v>267</v>
      </c>
      <c r="F333" s="274"/>
      <c r="G333" s="277"/>
      <c r="H333" s="277"/>
      <c r="I333" s="277"/>
      <c r="J333" s="277"/>
      <c r="K333" s="277">
        <v>2400</v>
      </c>
      <c r="L333" s="277"/>
      <c r="M333" s="277"/>
      <c r="N333" s="277"/>
      <c r="O333" s="277"/>
      <c r="P333" s="277"/>
      <c r="Q333" s="277"/>
      <c r="R333" s="279"/>
      <c r="S333" s="282">
        <f t="shared" si="125"/>
        <v>2400</v>
      </c>
      <c r="T333" s="281"/>
      <c r="U333" s="277"/>
      <c r="V333" s="279"/>
      <c r="W333" s="353">
        <f t="shared" si="126"/>
        <v>2400</v>
      </c>
    </row>
    <row r="334" spans="1:23" s="227" customFormat="1" ht="21" customHeight="1" x14ac:dyDescent="0.4">
      <c r="A334" s="270"/>
      <c r="B334" s="226"/>
      <c r="C334" s="1328"/>
      <c r="D334" s="784" t="s">
        <v>297</v>
      </c>
      <c r="E334" s="1294"/>
      <c r="F334" s="274"/>
      <c r="G334" s="277">
        <f>G333+G335</f>
        <v>0</v>
      </c>
      <c r="H334" s="277">
        <f t="shared" ref="H334:V334" si="128">H333+H335</f>
        <v>0</v>
      </c>
      <c r="I334" s="277">
        <f t="shared" si="128"/>
        <v>0</v>
      </c>
      <c r="J334" s="277">
        <f t="shared" si="128"/>
        <v>0</v>
      </c>
      <c r="K334" s="277">
        <f t="shared" si="128"/>
        <v>2400</v>
      </c>
      <c r="L334" s="277">
        <f t="shared" si="128"/>
        <v>0</v>
      </c>
      <c r="M334" s="277">
        <f t="shared" si="128"/>
        <v>0</v>
      </c>
      <c r="N334" s="277">
        <f t="shared" si="128"/>
        <v>0</v>
      </c>
      <c r="O334" s="277">
        <f t="shared" si="128"/>
        <v>0</v>
      </c>
      <c r="P334" s="277">
        <f t="shared" si="128"/>
        <v>0</v>
      </c>
      <c r="Q334" s="277">
        <f t="shared" si="128"/>
        <v>0</v>
      </c>
      <c r="R334" s="279">
        <f t="shared" si="128"/>
        <v>0</v>
      </c>
      <c r="S334" s="282">
        <f t="shared" si="125"/>
        <v>2400</v>
      </c>
      <c r="T334" s="281">
        <f t="shared" si="128"/>
        <v>0</v>
      </c>
      <c r="U334" s="277">
        <f t="shared" si="128"/>
        <v>0</v>
      </c>
      <c r="V334" s="279">
        <f t="shared" si="128"/>
        <v>0</v>
      </c>
      <c r="W334" s="353">
        <f t="shared" si="126"/>
        <v>2400</v>
      </c>
    </row>
    <row r="335" spans="1:23" s="227" customFormat="1" ht="21" customHeight="1" x14ac:dyDescent="0.4">
      <c r="A335" s="270"/>
      <c r="B335" s="226"/>
      <c r="C335" s="1328"/>
      <c r="D335" s="784" t="s">
        <v>17</v>
      </c>
      <c r="E335" s="1334"/>
      <c r="F335" s="274"/>
      <c r="G335" s="277"/>
      <c r="H335" s="277"/>
      <c r="I335" s="277">
        <v>0</v>
      </c>
      <c r="J335" s="277"/>
      <c r="K335" s="277"/>
      <c r="L335" s="277"/>
      <c r="M335" s="277">
        <v>0</v>
      </c>
      <c r="N335" s="277"/>
      <c r="O335" s="277"/>
      <c r="P335" s="277"/>
      <c r="Q335" s="277"/>
      <c r="R335" s="279"/>
      <c r="S335" s="282">
        <f t="shared" si="125"/>
        <v>0</v>
      </c>
      <c r="T335" s="281"/>
      <c r="U335" s="277"/>
      <c r="V335" s="279"/>
      <c r="W335" s="353">
        <f t="shared" si="126"/>
        <v>0</v>
      </c>
    </row>
    <row r="336" spans="1:23" s="227" customFormat="1" ht="21" customHeight="1" x14ac:dyDescent="0.4">
      <c r="A336" s="270"/>
      <c r="B336" s="226"/>
      <c r="C336" s="1328" t="s">
        <v>323</v>
      </c>
      <c r="D336" s="771" t="s">
        <v>520</v>
      </c>
      <c r="E336" s="1330" t="s">
        <v>267</v>
      </c>
      <c r="F336" s="274"/>
      <c r="G336" s="277"/>
      <c r="H336" s="277"/>
      <c r="I336" s="277">
        <v>0</v>
      </c>
      <c r="J336" s="277"/>
      <c r="K336" s="277">
        <v>576</v>
      </c>
      <c r="L336" s="277"/>
      <c r="M336" s="277">
        <v>0</v>
      </c>
      <c r="N336" s="277"/>
      <c r="O336" s="277"/>
      <c r="P336" s="277"/>
      <c r="Q336" s="277"/>
      <c r="R336" s="279"/>
      <c r="S336" s="282">
        <f t="shared" si="125"/>
        <v>576</v>
      </c>
      <c r="T336" s="281"/>
      <c r="U336" s="277"/>
      <c r="V336" s="279"/>
      <c r="W336" s="353">
        <f t="shared" si="126"/>
        <v>576</v>
      </c>
    </row>
    <row r="337" spans="1:23" s="227" customFormat="1" ht="21" customHeight="1" x14ac:dyDescent="0.4">
      <c r="A337" s="270"/>
      <c r="B337" s="226"/>
      <c r="C337" s="1328"/>
      <c r="D337" s="784" t="s">
        <v>297</v>
      </c>
      <c r="E337" s="1294"/>
      <c r="F337" s="274"/>
      <c r="G337" s="277">
        <f>G336+G338</f>
        <v>0</v>
      </c>
      <c r="H337" s="277">
        <f t="shared" ref="H337:V337" si="129">H336+H338</f>
        <v>0</v>
      </c>
      <c r="I337" s="277">
        <f t="shared" si="129"/>
        <v>0</v>
      </c>
      <c r="J337" s="277">
        <f t="shared" si="129"/>
        <v>0</v>
      </c>
      <c r="K337" s="277">
        <f t="shared" si="129"/>
        <v>576</v>
      </c>
      <c r="L337" s="277">
        <f t="shared" si="129"/>
        <v>0</v>
      </c>
      <c r="M337" s="277">
        <f t="shared" si="129"/>
        <v>0</v>
      </c>
      <c r="N337" s="277">
        <f t="shared" si="129"/>
        <v>0</v>
      </c>
      <c r="O337" s="277">
        <f t="shared" si="129"/>
        <v>0</v>
      </c>
      <c r="P337" s="277">
        <f t="shared" si="129"/>
        <v>0</v>
      </c>
      <c r="Q337" s="277">
        <f t="shared" si="129"/>
        <v>0</v>
      </c>
      <c r="R337" s="279">
        <f t="shared" si="129"/>
        <v>0</v>
      </c>
      <c r="S337" s="282">
        <f t="shared" si="125"/>
        <v>576</v>
      </c>
      <c r="T337" s="281">
        <f t="shared" si="129"/>
        <v>0</v>
      </c>
      <c r="U337" s="277">
        <f t="shared" si="129"/>
        <v>0</v>
      </c>
      <c r="V337" s="279">
        <f t="shared" si="129"/>
        <v>0</v>
      </c>
      <c r="W337" s="353">
        <f t="shared" si="126"/>
        <v>576</v>
      </c>
    </row>
    <row r="338" spans="1:23" s="227" customFormat="1" ht="21" customHeight="1" x14ac:dyDescent="0.4">
      <c r="A338" s="270"/>
      <c r="B338" s="226"/>
      <c r="C338" s="1328"/>
      <c r="D338" s="784" t="s">
        <v>17</v>
      </c>
      <c r="E338" s="1334"/>
      <c r="F338" s="274"/>
      <c r="G338" s="296"/>
      <c r="H338" s="296"/>
      <c r="I338" s="296">
        <v>0</v>
      </c>
      <c r="J338" s="296"/>
      <c r="K338" s="296"/>
      <c r="L338" s="296"/>
      <c r="M338" s="296">
        <v>0</v>
      </c>
      <c r="N338" s="296">
        <v>0</v>
      </c>
      <c r="O338" s="296"/>
      <c r="P338" s="296"/>
      <c r="Q338" s="296"/>
      <c r="R338" s="321">
        <v>0</v>
      </c>
      <c r="S338" s="282">
        <f t="shared" si="125"/>
        <v>0</v>
      </c>
      <c r="T338" s="354"/>
      <c r="U338" s="296"/>
      <c r="V338" s="321"/>
      <c r="W338" s="353">
        <f t="shared" si="126"/>
        <v>0</v>
      </c>
    </row>
    <row r="339" spans="1:23" s="227" customFormat="1" ht="21" customHeight="1" x14ac:dyDescent="0.4">
      <c r="A339" s="270"/>
      <c r="B339" s="226"/>
      <c r="C339" s="1328" t="s">
        <v>321</v>
      </c>
      <c r="D339" s="771" t="s">
        <v>520</v>
      </c>
      <c r="E339" s="1330" t="s">
        <v>267</v>
      </c>
      <c r="F339" s="274"/>
      <c r="G339" s="277"/>
      <c r="H339" s="277"/>
      <c r="I339" s="277">
        <v>0</v>
      </c>
      <c r="J339" s="277"/>
      <c r="K339" s="277">
        <v>4856</v>
      </c>
      <c r="L339" s="277"/>
      <c r="M339" s="277">
        <v>0</v>
      </c>
      <c r="N339" s="277"/>
      <c r="O339" s="277"/>
      <c r="P339" s="277"/>
      <c r="Q339" s="277"/>
      <c r="R339" s="279"/>
      <c r="S339" s="282">
        <f t="shared" si="125"/>
        <v>4856</v>
      </c>
      <c r="T339" s="281"/>
      <c r="U339" s="277"/>
      <c r="V339" s="279"/>
      <c r="W339" s="353">
        <f t="shared" si="126"/>
        <v>4856</v>
      </c>
    </row>
    <row r="340" spans="1:23" s="227" customFormat="1" ht="21" customHeight="1" x14ac:dyDescent="0.4">
      <c r="A340" s="270"/>
      <c r="B340" s="226"/>
      <c r="C340" s="1328"/>
      <c r="D340" s="784" t="s">
        <v>297</v>
      </c>
      <c r="E340" s="1294"/>
      <c r="F340" s="274"/>
      <c r="G340" s="277">
        <f>G339+G341</f>
        <v>0</v>
      </c>
      <c r="H340" s="277">
        <f t="shared" ref="H340:U340" si="130">H339+H341</f>
        <v>0</v>
      </c>
      <c r="I340" s="277">
        <f t="shared" si="130"/>
        <v>0</v>
      </c>
      <c r="J340" s="277">
        <f t="shared" si="130"/>
        <v>0</v>
      </c>
      <c r="K340" s="277">
        <f t="shared" si="130"/>
        <v>4856</v>
      </c>
      <c r="L340" s="277">
        <f t="shared" si="130"/>
        <v>0</v>
      </c>
      <c r="M340" s="277">
        <f t="shared" si="130"/>
        <v>0</v>
      </c>
      <c r="N340" s="277">
        <f t="shared" si="130"/>
        <v>0</v>
      </c>
      <c r="O340" s="277">
        <f t="shared" si="130"/>
        <v>0</v>
      </c>
      <c r="P340" s="277">
        <f t="shared" si="130"/>
        <v>0</v>
      </c>
      <c r="Q340" s="277">
        <f t="shared" si="130"/>
        <v>0</v>
      </c>
      <c r="R340" s="279">
        <f t="shared" si="130"/>
        <v>0</v>
      </c>
      <c r="S340" s="282">
        <f t="shared" si="125"/>
        <v>4856</v>
      </c>
      <c r="T340" s="281">
        <f t="shared" si="130"/>
        <v>0</v>
      </c>
      <c r="U340" s="277">
        <f t="shared" si="130"/>
        <v>0</v>
      </c>
      <c r="V340" s="279">
        <f>V339+V341</f>
        <v>0</v>
      </c>
      <c r="W340" s="353">
        <f t="shared" si="126"/>
        <v>4856</v>
      </c>
    </row>
    <row r="341" spans="1:23" s="227" customFormat="1" ht="21" customHeight="1" x14ac:dyDescent="0.4">
      <c r="A341" s="270"/>
      <c r="B341" s="226"/>
      <c r="C341" s="1328"/>
      <c r="D341" s="784" t="s">
        <v>17</v>
      </c>
      <c r="E341" s="1334"/>
      <c r="F341" s="274"/>
      <c r="G341" s="277"/>
      <c r="H341" s="277"/>
      <c r="I341" s="277">
        <v>0</v>
      </c>
      <c r="J341" s="277"/>
      <c r="K341" s="277">
        <v>0</v>
      </c>
      <c r="L341" s="277"/>
      <c r="M341" s="277">
        <v>0</v>
      </c>
      <c r="N341" s="277"/>
      <c r="O341" s="277"/>
      <c r="P341" s="277"/>
      <c r="Q341" s="277"/>
      <c r="R341" s="279">
        <v>0</v>
      </c>
      <c r="S341" s="282">
        <f t="shared" si="125"/>
        <v>0</v>
      </c>
      <c r="T341" s="281"/>
      <c r="U341" s="277"/>
      <c r="V341" s="279"/>
      <c r="W341" s="353">
        <f t="shared" si="126"/>
        <v>0</v>
      </c>
    </row>
    <row r="342" spans="1:23" s="227" customFormat="1" ht="21" customHeight="1" x14ac:dyDescent="0.4">
      <c r="A342" s="270"/>
      <c r="B342" s="226"/>
      <c r="C342" s="1328" t="s">
        <v>317</v>
      </c>
      <c r="D342" s="771" t="s">
        <v>520</v>
      </c>
      <c r="E342" s="1330" t="s">
        <v>267</v>
      </c>
      <c r="F342" s="274"/>
      <c r="G342" s="277"/>
      <c r="H342" s="277"/>
      <c r="I342" s="277">
        <v>0</v>
      </c>
      <c r="J342" s="277"/>
      <c r="K342" s="277">
        <v>182418</v>
      </c>
      <c r="L342" s="277"/>
      <c r="M342" s="277">
        <v>0</v>
      </c>
      <c r="N342" s="277"/>
      <c r="O342" s="277"/>
      <c r="P342" s="277"/>
      <c r="Q342" s="277"/>
      <c r="R342" s="279"/>
      <c r="S342" s="282">
        <f t="shared" si="125"/>
        <v>182418</v>
      </c>
      <c r="T342" s="281"/>
      <c r="U342" s="277"/>
      <c r="V342" s="279"/>
      <c r="W342" s="353">
        <f t="shared" si="126"/>
        <v>182418</v>
      </c>
    </row>
    <row r="343" spans="1:23" s="227" customFormat="1" ht="21" customHeight="1" x14ac:dyDescent="0.4">
      <c r="A343" s="270"/>
      <c r="B343" s="226"/>
      <c r="C343" s="1328"/>
      <c r="D343" s="784" t="s">
        <v>297</v>
      </c>
      <c r="E343" s="1294"/>
      <c r="F343" s="274"/>
      <c r="G343" s="277">
        <f>G342+G344</f>
        <v>0</v>
      </c>
      <c r="H343" s="277">
        <f t="shared" ref="H343:V343" si="131">H342+H344</f>
        <v>0</v>
      </c>
      <c r="I343" s="277">
        <v>0</v>
      </c>
      <c r="J343" s="277">
        <f t="shared" si="131"/>
        <v>0</v>
      </c>
      <c r="K343" s="277">
        <f t="shared" si="131"/>
        <v>182418</v>
      </c>
      <c r="L343" s="277">
        <f t="shared" si="131"/>
        <v>0</v>
      </c>
      <c r="M343" s="277">
        <v>0</v>
      </c>
      <c r="N343" s="277">
        <f t="shared" si="131"/>
        <v>0</v>
      </c>
      <c r="O343" s="277">
        <f t="shared" si="131"/>
        <v>0</v>
      </c>
      <c r="P343" s="277">
        <f t="shared" si="131"/>
        <v>0</v>
      </c>
      <c r="Q343" s="277">
        <f t="shared" si="131"/>
        <v>0</v>
      </c>
      <c r="R343" s="277">
        <f t="shared" si="131"/>
        <v>0</v>
      </c>
      <c r="S343" s="282">
        <f t="shared" si="125"/>
        <v>182418</v>
      </c>
      <c r="T343" s="281">
        <f t="shared" si="131"/>
        <v>0</v>
      </c>
      <c r="U343" s="277">
        <f t="shared" si="131"/>
        <v>0</v>
      </c>
      <c r="V343" s="279">
        <f t="shared" si="131"/>
        <v>0</v>
      </c>
      <c r="W343" s="353">
        <f t="shared" si="126"/>
        <v>182418</v>
      </c>
    </row>
    <row r="344" spans="1:23" s="227" customFormat="1" ht="21" customHeight="1" x14ac:dyDescent="0.4">
      <c r="A344" s="270"/>
      <c r="B344" s="226"/>
      <c r="C344" s="1328"/>
      <c r="D344" s="838" t="s">
        <v>17</v>
      </c>
      <c r="E344" s="1334"/>
      <c r="F344" s="274"/>
      <c r="G344" s="296"/>
      <c r="H344" s="296"/>
      <c r="I344" s="296">
        <v>0</v>
      </c>
      <c r="J344" s="296"/>
      <c r="K344" s="296">
        <v>0</v>
      </c>
      <c r="L344" s="296"/>
      <c r="M344" s="296">
        <v>0</v>
      </c>
      <c r="N344" s="296"/>
      <c r="O344" s="296"/>
      <c r="P344" s="296"/>
      <c r="Q344" s="296"/>
      <c r="R344" s="321">
        <v>0</v>
      </c>
      <c r="S344" s="282">
        <f t="shared" si="125"/>
        <v>0</v>
      </c>
      <c r="T344" s="354"/>
      <c r="U344" s="296"/>
      <c r="V344" s="321"/>
      <c r="W344" s="353">
        <f t="shared" si="126"/>
        <v>0</v>
      </c>
    </row>
    <row r="345" spans="1:23" s="227" customFormat="1" ht="21" customHeight="1" x14ac:dyDescent="0.4">
      <c r="A345" s="270"/>
      <c r="B345" s="226"/>
      <c r="C345" s="1322" t="s">
        <v>316</v>
      </c>
      <c r="D345" s="771" t="s">
        <v>520</v>
      </c>
      <c r="E345" s="1330" t="s">
        <v>267</v>
      </c>
      <c r="F345" s="274"/>
      <c r="G345" s="296">
        <v>0</v>
      </c>
      <c r="H345" s="296">
        <v>0</v>
      </c>
      <c r="I345" s="296"/>
      <c r="J345" s="296"/>
      <c r="K345" s="296">
        <v>140372</v>
      </c>
      <c r="L345" s="296"/>
      <c r="M345" s="296"/>
      <c r="N345" s="296"/>
      <c r="O345" s="296"/>
      <c r="P345" s="296"/>
      <c r="Q345" s="296"/>
      <c r="R345" s="321"/>
      <c r="S345" s="282">
        <f t="shared" si="125"/>
        <v>140372</v>
      </c>
      <c r="T345" s="354"/>
      <c r="U345" s="296"/>
      <c r="V345" s="321"/>
      <c r="W345" s="353">
        <f t="shared" si="126"/>
        <v>140372</v>
      </c>
    </row>
    <row r="346" spans="1:23" s="227" customFormat="1" ht="21" customHeight="1" x14ac:dyDescent="0.4">
      <c r="A346" s="270"/>
      <c r="B346" s="226"/>
      <c r="C346" s="1322"/>
      <c r="D346" s="784" t="s">
        <v>297</v>
      </c>
      <c r="E346" s="1294"/>
      <c r="F346" s="274"/>
      <c r="G346" s="277">
        <f>G345+G347</f>
        <v>0</v>
      </c>
      <c r="H346" s="277">
        <f t="shared" ref="H346:R346" si="132">H345+H347</f>
        <v>0</v>
      </c>
      <c r="I346" s="277">
        <f t="shared" si="132"/>
        <v>0</v>
      </c>
      <c r="J346" s="277">
        <f t="shared" si="132"/>
        <v>0</v>
      </c>
      <c r="K346" s="277">
        <f t="shared" si="132"/>
        <v>140372</v>
      </c>
      <c r="L346" s="277">
        <f t="shared" si="132"/>
        <v>0</v>
      </c>
      <c r="M346" s="277">
        <f t="shared" si="132"/>
        <v>0</v>
      </c>
      <c r="N346" s="277">
        <f t="shared" si="132"/>
        <v>0</v>
      </c>
      <c r="O346" s="277">
        <f t="shared" si="132"/>
        <v>0</v>
      </c>
      <c r="P346" s="277">
        <f t="shared" si="132"/>
        <v>0</v>
      </c>
      <c r="Q346" s="277">
        <f t="shared" si="132"/>
        <v>0</v>
      </c>
      <c r="R346" s="279">
        <f t="shared" si="132"/>
        <v>0</v>
      </c>
      <c r="S346" s="282">
        <f t="shared" si="125"/>
        <v>140372</v>
      </c>
      <c r="T346" s="281">
        <f>T345+T347</f>
        <v>0</v>
      </c>
      <c r="U346" s="277">
        <f>U345+U347</f>
        <v>0</v>
      </c>
      <c r="V346" s="279">
        <f>V345+V347</f>
        <v>0</v>
      </c>
      <c r="W346" s="353">
        <f t="shared" si="126"/>
        <v>140372</v>
      </c>
    </row>
    <row r="347" spans="1:23" s="227" customFormat="1" ht="21" customHeight="1" x14ac:dyDescent="0.4">
      <c r="A347" s="270"/>
      <c r="B347" s="226"/>
      <c r="C347" s="1322"/>
      <c r="D347" s="838" t="s">
        <v>17</v>
      </c>
      <c r="E347" s="1334"/>
      <c r="F347" s="274"/>
      <c r="G347" s="296">
        <v>0</v>
      </c>
      <c r="H347" s="296">
        <v>0</v>
      </c>
      <c r="I347" s="296"/>
      <c r="J347" s="296"/>
      <c r="K347" s="296">
        <v>0</v>
      </c>
      <c r="L347" s="296"/>
      <c r="M347" s="296"/>
      <c r="N347" s="296"/>
      <c r="O347" s="296"/>
      <c r="P347" s="296"/>
      <c r="Q347" s="296"/>
      <c r="R347" s="321">
        <v>0</v>
      </c>
      <c r="S347" s="920">
        <f t="shared" si="125"/>
        <v>0</v>
      </c>
      <c r="T347" s="354"/>
      <c r="U347" s="296"/>
      <c r="V347" s="321"/>
      <c r="W347" s="921">
        <f t="shared" si="126"/>
        <v>0</v>
      </c>
    </row>
    <row r="348" spans="1:23" s="227" customFormat="1" ht="21" customHeight="1" x14ac:dyDescent="0.4">
      <c r="A348" s="270"/>
      <c r="B348" s="226"/>
      <c r="C348" s="1328" t="s">
        <v>322</v>
      </c>
      <c r="D348" s="771" t="s">
        <v>520</v>
      </c>
      <c r="E348" s="1330" t="s">
        <v>327</v>
      </c>
      <c r="F348" s="274"/>
      <c r="G348" s="277">
        <v>0</v>
      </c>
      <c r="H348" s="277"/>
      <c r="I348" s="277"/>
      <c r="J348" s="277"/>
      <c r="K348" s="277">
        <v>1502</v>
      </c>
      <c r="L348" s="277"/>
      <c r="M348" s="277"/>
      <c r="N348" s="277"/>
      <c r="O348" s="277"/>
      <c r="P348" s="277"/>
      <c r="Q348" s="277"/>
      <c r="R348" s="279"/>
      <c r="S348" s="282">
        <f t="shared" si="125"/>
        <v>1502</v>
      </c>
      <c r="T348" s="281"/>
      <c r="U348" s="277"/>
      <c r="V348" s="279"/>
      <c r="W348" s="353">
        <f t="shared" si="126"/>
        <v>1502</v>
      </c>
    </row>
    <row r="349" spans="1:23" s="227" customFormat="1" ht="21.75" customHeight="1" x14ac:dyDescent="0.4">
      <c r="A349" s="270"/>
      <c r="B349" s="226"/>
      <c r="C349" s="1328"/>
      <c r="D349" s="784" t="s">
        <v>297</v>
      </c>
      <c r="E349" s="1373"/>
      <c r="F349" s="274"/>
      <c r="G349" s="277">
        <f t="shared" ref="G349:R349" si="133">G348+G350</f>
        <v>0</v>
      </c>
      <c r="H349" s="277">
        <f t="shared" si="133"/>
        <v>0</v>
      </c>
      <c r="I349" s="277">
        <f t="shared" si="133"/>
        <v>0</v>
      </c>
      <c r="J349" s="277">
        <f t="shared" si="133"/>
        <v>0</v>
      </c>
      <c r="K349" s="277">
        <f t="shared" si="133"/>
        <v>1502</v>
      </c>
      <c r="L349" s="277">
        <f t="shared" si="133"/>
        <v>0</v>
      </c>
      <c r="M349" s="277">
        <f t="shared" si="133"/>
        <v>0</v>
      </c>
      <c r="N349" s="277">
        <f t="shared" si="133"/>
        <v>0</v>
      </c>
      <c r="O349" s="277">
        <f t="shared" si="133"/>
        <v>0</v>
      </c>
      <c r="P349" s="277">
        <f t="shared" si="133"/>
        <v>0</v>
      </c>
      <c r="Q349" s="277">
        <f t="shared" si="133"/>
        <v>0</v>
      </c>
      <c r="R349" s="279">
        <f t="shared" si="133"/>
        <v>0</v>
      </c>
      <c r="S349" s="282">
        <f t="shared" si="125"/>
        <v>1502</v>
      </c>
      <c r="T349" s="281">
        <f>T348+T350</f>
        <v>0</v>
      </c>
      <c r="U349" s="277">
        <f>U348+U350</f>
        <v>0</v>
      </c>
      <c r="V349" s="279">
        <f>V348+V350</f>
        <v>0</v>
      </c>
      <c r="W349" s="353">
        <f t="shared" si="126"/>
        <v>1502</v>
      </c>
    </row>
    <row r="350" spans="1:23" s="227" customFormat="1" ht="21" customHeight="1" x14ac:dyDescent="0.4">
      <c r="A350" s="270"/>
      <c r="B350" s="226"/>
      <c r="C350" s="1328"/>
      <c r="D350" s="784" t="s">
        <v>17</v>
      </c>
      <c r="E350" s="1374"/>
      <c r="F350" s="274"/>
      <c r="G350" s="275">
        <v>0</v>
      </c>
      <c r="H350" s="275">
        <v>0</v>
      </c>
      <c r="I350" s="275">
        <v>0</v>
      </c>
      <c r="J350" s="275"/>
      <c r="K350" s="275">
        <v>0</v>
      </c>
      <c r="L350" s="275"/>
      <c r="M350" s="275">
        <v>0</v>
      </c>
      <c r="N350" s="275">
        <v>0</v>
      </c>
      <c r="O350" s="275"/>
      <c r="P350" s="275"/>
      <c r="Q350" s="275"/>
      <c r="R350" s="278">
        <v>0</v>
      </c>
      <c r="S350" s="282">
        <f t="shared" si="125"/>
        <v>0</v>
      </c>
      <c r="T350" s="280"/>
      <c r="U350" s="276"/>
      <c r="V350" s="278"/>
      <c r="W350" s="353">
        <f t="shared" si="126"/>
        <v>0</v>
      </c>
    </row>
    <row r="351" spans="1:23" s="227" customFormat="1" ht="21" customHeight="1" x14ac:dyDescent="0.4">
      <c r="A351" s="270"/>
      <c r="B351" s="226"/>
      <c r="C351" s="1335" t="s">
        <v>540</v>
      </c>
      <c r="D351" s="771" t="s">
        <v>520</v>
      </c>
      <c r="E351" s="1329" t="s">
        <v>327</v>
      </c>
      <c r="F351" s="274"/>
      <c r="G351" s="275">
        <v>0</v>
      </c>
      <c r="H351" s="275">
        <v>0</v>
      </c>
      <c r="I351" s="275">
        <v>0</v>
      </c>
      <c r="J351" s="275"/>
      <c r="K351" s="275"/>
      <c r="L351" s="275">
        <v>63156</v>
      </c>
      <c r="M351" s="275"/>
      <c r="N351" s="275"/>
      <c r="O351" s="275"/>
      <c r="P351" s="275"/>
      <c r="Q351" s="275">
        <v>0</v>
      </c>
      <c r="R351" s="278">
        <v>0</v>
      </c>
      <c r="S351" s="282">
        <f t="shared" si="125"/>
        <v>63156</v>
      </c>
      <c r="T351" s="280"/>
      <c r="U351" s="276"/>
      <c r="V351" s="278"/>
      <c r="W351" s="353">
        <f t="shared" si="126"/>
        <v>63156</v>
      </c>
    </row>
    <row r="352" spans="1:23" s="227" customFormat="1" ht="21" customHeight="1" x14ac:dyDescent="0.4">
      <c r="A352" s="270"/>
      <c r="B352" s="226"/>
      <c r="C352" s="1335"/>
      <c r="D352" s="784" t="s">
        <v>297</v>
      </c>
      <c r="E352" s="1329"/>
      <c r="F352" s="274"/>
      <c r="G352" s="277">
        <f t="shared" ref="G352:R352" si="134">G351+G353</f>
        <v>0</v>
      </c>
      <c r="H352" s="277">
        <f t="shared" si="134"/>
        <v>0</v>
      </c>
      <c r="I352" s="277">
        <f t="shared" si="134"/>
        <v>0</v>
      </c>
      <c r="J352" s="277">
        <f t="shared" si="134"/>
        <v>0</v>
      </c>
      <c r="K352" s="277">
        <f t="shared" si="134"/>
        <v>0</v>
      </c>
      <c r="L352" s="277">
        <f t="shared" si="134"/>
        <v>63156</v>
      </c>
      <c r="M352" s="277">
        <f t="shared" si="134"/>
        <v>0</v>
      </c>
      <c r="N352" s="277">
        <f t="shared" si="134"/>
        <v>0</v>
      </c>
      <c r="O352" s="277">
        <f t="shared" si="134"/>
        <v>0</v>
      </c>
      <c r="P352" s="277">
        <f t="shared" si="134"/>
        <v>0</v>
      </c>
      <c r="Q352" s="277">
        <f t="shared" si="134"/>
        <v>0</v>
      </c>
      <c r="R352" s="279">
        <f t="shared" si="134"/>
        <v>0</v>
      </c>
      <c r="S352" s="282">
        <f t="shared" si="125"/>
        <v>63156</v>
      </c>
      <c r="T352" s="281">
        <f>T351+T353</f>
        <v>0</v>
      </c>
      <c r="U352" s="277">
        <f>U351+U353</f>
        <v>0</v>
      </c>
      <c r="V352" s="279">
        <f>V351+V353</f>
        <v>0</v>
      </c>
      <c r="W352" s="353">
        <f t="shared" si="126"/>
        <v>63156</v>
      </c>
    </row>
    <row r="353" spans="1:32" s="227" customFormat="1" ht="21" customHeight="1" x14ac:dyDescent="0.4">
      <c r="A353" s="270"/>
      <c r="B353" s="226"/>
      <c r="C353" s="1335"/>
      <c r="D353" s="784" t="s">
        <v>17</v>
      </c>
      <c r="E353" s="1329"/>
      <c r="F353" s="274"/>
      <c r="G353" s="275">
        <v>0</v>
      </c>
      <c r="H353" s="275">
        <v>0</v>
      </c>
      <c r="I353" s="275">
        <v>0</v>
      </c>
      <c r="J353" s="275"/>
      <c r="K353" s="275"/>
      <c r="L353" s="275">
        <v>0</v>
      </c>
      <c r="M353" s="275"/>
      <c r="N353" s="275"/>
      <c r="O353" s="275"/>
      <c r="P353" s="275"/>
      <c r="Q353" s="275">
        <v>0</v>
      </c>
      <c r="R353" s="278">
        <v>0</v>
      </c>
      <c r="S353" s="282">
        <f t="shared" si="125"/>
        <v>0</v>
      </c>
      <c r="T353" s="280"/>
      <c r="U353" s="276"/>
      <c r="V353" s="278">
        <v>0</v>
      </c>
      <c r="W353" s="353">
        <f t="shared" si="126"/>
        <v>0</v>
      </c>
      <c r="X353" s="147"/>
      <c r="Y353" s="147"/>
      <c r="Z353" s="147"/>
      <c r="AA353" s="147"/>
      <c r="AB353" s="147"/>
      <c r="AC353" s="147"/>
      <c r="AD353" s="147"/>
      <c r="AE353" s="147"/>
      <c r="AF353" s="147"/>
    </row>
    <row r="354" spans="1:32" s="227" customFormat="1" ht="21" customHeight="1" x14ac:dyDescent="0.4">
      <c r="A354" s="270"/>
      <c r="B354" s="226"/>
      <c r="C354" s="1328" t="s">
        <v>301</v>
      </c>
      <c r="D354" s="771" t="s">
        <v>520</v>
      </c>
      <c r="E354" s="1329" t="s">
        <v>267</v>
      </c>
      <c r="F354" s="274"/>
      <c r="G354" s="275"/>
      <c r="H354" s="275"/>
      <c r="I354" s="275">
        <v>112239</v>
      </c>
      <c r="J354" s="275"/>
      <c r="K354" s="275"/>
      <c r="L354" s="275"/>
      <c r="M354" s="275"/>
      <c r="N354" s="275"/>
      <c r="O354" s="275"/>
      <c r="P354" s="275"/>
      <c r="Q354" s="275"/>
      <c r="R354" s="278"/>
      <c r="S354" s="282">
        <f t="shared" si="125"/>
        <v>112239</v>
      </c>
      <c r="T354" s="280"/>
      <c r="U354" s="275"/>
      <c r="V354" s="278"/>
      <c r="W354" s="353">
        <f t="shared" si="126"/>
        <v>112239</v>
      </c>
      <c r="X354" s="147"/>
      <c r="Y354" s="147"/>
      <c r="Z354" s="147"/>
      <c r="AA354" s="147"/>
      <c r="AB354" s="147"/>
      <c r="AC354" s="147"/>
      <c r="AD354" s="147"/>
      <c r="AE354" s="147"/>
      <c r="AF354" s="147"/>
    </row>
    <row r="355" spans="1:32" s="227" customFormat="1" ht="21" customHeight="1" x14ac:dyDescent="0.4">
      <c r="A355" s="270"/>
      <c r="B355" s="226"/>
      <c r="C355" s="1328"/>
      <c r="D355" s="784" t="s">
        <v>297</v>
      </c>
      <c r="E355" s="1329"/>
      <c r="F355" s="274"/>
      <c r="G355" s="277">
        <f t="shared" ref="G355:R355" si="135">G354+G356</f>
        <v>0</v>
      </c>
      <c r="H355" s="277">
        <f t="shared" si="135"/>
        <v>0</v>
      </c>
      <c r="I355" s="277">
        <f t="shared" si="135"/>
        <v>168860</v>
      </c>
      <c r="J355" s="277">
        <f t="shared" si="135"/>
        <v>0</v>
      </c>
      <c r="K355" s="277">
        <f t="shared" si="135"/>
        <v>0</v>
      </c>
      <c r="L355" s="277">
        <f t="shared" si="135"/>
        <v>0</v>
      </c>
      <c r="M355" s="277">
        <f t="shared" si="135"/>
        <v>0</v>
      </c>
      <c r="N355" s="277">
        <f t="shared" si="135"/>
        <v>0</v>
      </c>
      <c r="O355" s="277">
        <f t="shared" si="135"/>
        <v>0</v>
      </c>
      <c r="P355" s="277">
        <f t="shared" si="135"/>
        <v>0</v>
      </c>
      <c r="Q355" s="277">
        <f t="shared" si="135"/>
        <v>0</v>
      </c>
      <c r="R355" s="279">
        <f t="shared" si="135"/>
        <v>0</v>
      </c>
      <c r="S355" s="282">
        <f t="shared" si="125"/>
        <v>168860</v>
      </c>
      <c r="T355" s="281">
        <f>T354+T356</f>
        <v>0</v>
      </c>
      <c r="U355" s="277">
        <f>U354+U356</f>
        <v>0</v>
      </c>
      <c r="V355" s="279">
        <f>V354+V356</f>
        <v>0</v>
      </c>
      <c r="W355" s="353">
        <f t="shared" si="126"/>
        <v>168860</v>
      </c>
      <c r="X355" s="147"/>
      <c r="Y355" s="147"/>
      <c r="Z355" s="147"/>
      <c r="AA355" s="147"/>
      <c r="AB355" s="147"/>
      <c r="AC355" s="147"/>
      <c r="AD355" s="147"/>
      <c r="AE355" s="147"/>
      <c r="AF355" s="147"/>
    </row>
    <row r="356" spans="1:32" s="227" customFormat="1" ht="21" customHeight="1" x14ac:dyDescent="0.4">
      <c r="A356" s="270"/>
      <c r="B356" s="226"/>
      <c r="C356" s="1328"/>
      <c r="D356" s="784" t="s">
        <v>17</v>
      </c>
      <c r="E356" s="1329"/>
      <c r="F356" s="274"/>
      <c r="G356" s="275"/>
      <c r="H356" s="275"/>
      <c r="I356" s="275">
        <v>56621</v>
      </c>
      <c r="J356" s="275"/>
      <c r="K356" s="275">
        <v>0</v>
      </c>
      <c r="L356" s="275"/>
      <c r="M356" s="275">
        <v>0</v>
      </c>
      <c r="N356" s="275"/>
      <c r="O356" s="275"/>
      <c r="P356" s="275">
        <v>0</v>
      </c>
      <c r="Q356" s="275"/>
      <c r="R356" s="278"/>
      <c r="S356" s="282">
        <f t="shared" si="125"/>
        <v>56621</v>
      </c>
      <c r="T356" s="280"/>
      <c r="U356" s="276">
        <v>0</v>
      </c>
      <c r="V356" s="278"/>
      <c r="W356" s="353">
        <f t="shared" si="126"/>
        <v>56621</v>
      </c>
      <c r="X356" s="147"/>
      <c r="Y356" s="147"/>
      <c r="Z356" s="147"/>
      <c r="AA356" s="147"/>
      <c r="AB356" s="147"/>
      <c r="AC356" s="147"/>
      <c r="AD356" s="147"/>
      <c r="AE356" s="147"/>
      <c r="AF356" s="147"/>
    </row>
    <row r="357" spans="1:32" s="227" customFormat="1" ht="21" customHeight="1" x14ac:dyDescent="0.4">
      <c r="A357" s="270"/>
      <c r="B357" s="226"/>
      <c r="C357" s="1328" t="s">
        <v>566</v>
      </c>
      <c r="D357" s="771" t="s">
        <v>520</v>
      </c>
      <c r="E357" s="1329" t="s">
        <v>267</v>
      </c>
      <c r="F357" s="274"/>
      <c r="G357" s="275"/>
      <c r="H357" s="275"/>
      <c r="I357" s="275"/>
      <c r="J357" s="275"/>
      <c r="K357" s="275"/>
      <c r="L357" s="275"/>
      <c r="M357" s="275">
        <v>42499</v>
      </c>
      <c r="N357" s="275">
        <v>0</v>
      </c>
      <c r="O357" s="275"/>
      <c r="P357" s="275"/>
      <c r="Q357" s="275"/>
      <c r="R357" s="278">
        <v>11640</v>
      </c>
      <c r="S357" s="282">
        <f t="shared" si="125"/>
        <v>54139</v>
      </c>
      <c r="T357" s="280"/>
      <c r="U357" s="276"/>
      <c r="V357" s="278"/>
      <c r="W357" s="353">
        <f t="shared" si="126"/>
        <v>54139</v>
      </c>
      <c r="X357" s="147"/>
      <c r="Y357" s="147"/>
      <c r="Z357" s="147"/>
      <c r="AA357" s="147"/>
      <c r="AB357" s="147"/>
      <c r="AC357" s="147"/>
      <c r="AD357" s="147"/>
      <c r="AE357" s="147"/>
      <c r="AF357" s="147"/>
    </row>
    <row r="358" spans="1:32" s="227" customFormat="1" ht="21" customHeight="1" x14ac:dyDescent="0.4">
      <c r="A358" s="270"/>
      <c r="B358" s="226"/>
      <c r="C358" s="1328"/>
      <c r="D358" s="784" t="s">
        <v>297</v>
      </c>
      <c r="E358" s="1329"/>
      <c r="F358" s="274"/>
      <c r="G358" s="277">
        <f>G357+G359</f>
        <v>0</v>
      </c>
      <c r="H358" s="277">
        <f t="shared" ref="H358:T358" si="136">H357+H359</f>
        <v>0</v>
      </c>
      <c r="I358" s="277">
        <f t="shared" si="136"/>
        <v>0</v>
      </c>
      <c r="J358" s="277">
        <f t="shared" si="136"/>
        <v>0</v>
      </c>
      <c r="K358" s="277">
        <f t="shared" si="136"/>
        <v>0</v>
      </c>
      <c r="L358" s="277">
        <f t="shared" si="136"/>
        <v>0</v>
      </c>
      <c r="M358" s="277">
        <f t="shared" si="136"/>
        <v>42499</v>
      </c>
      <c r="N358" s="277">
        <f t="shared" si="136"/>
        <v>0</v>
      </c>
      <c r="O358" s="277">
        <f t="shared" si="136"/>
        <v>0</v>
      </c>
      <c r="P358" s="277">
        <f t="shared" si="136"/>
        <v>0</v>
      </c>
      <c r="Q358" s="277">
        <f t="shared" si="136"/>
        <v>0</v>
      </c>
      <c r="R358" s="279">
        <f t="shared" si="136"/>
        <v>11640</v>
      </c>
      <c r="S358" s="282">
        <f t="shared" si="125"/>
        <v>54139</v>
      </c>
      <c r="T358" s="281">
        <f t="shared" si="136"/>
        <v>0</v>
      </c>
      <c r="U358" s="277">
        <f t="shared" ref="U358" si="137">U357+U359</f>
        <v>0</v>
      </c>
      <c r="V358" s="279">
        <f t="shared" ref="V358" si="138">V357+V359</f>
        <v>0</v>
      </c>
      <c r="W358" s="353">
        <f t="shared" si="126"/>
        <v>54139</v>
      </c>
      <c r="X358" s="147"/>
      <c r="Y358" s="147"/>
      <c r="Z358" s="147"/>
      <c r="AA358" s="147"/>
      <c r="AB358" s="147"/>
      <c r="AC358" s="147"/>
      <c r="AD358" s="147"/>
      <c r="AE358" s="147"/>
      <c r="AF358" s="147"/>
    </row>
    <row r="359" spans="1:32" s="227" customFormat="1" ht="21" customHeight="1" x14ac:dyDescent="0.4">
      <c r="A359" s="270"/>
      <c r="B359" s="226"/>
      <c r="C359" s="1299"/>
      <c r="D359" s="784" t="s">
        <v>17</v>
      </c>
      <c r="E359" s="1330"/>
      <c r="F359" s="274"/>
      <c r="G359" s="275"/>
      <c r="H359" s="275"/>
      <c r="I359" s="275"/>
      <c r="J359" s="275"/>
      <c r="K359" s="275"/>
      <c r="L359" s="275"/>
      <c r="M359" s="275">
        <v>0</v>
      </c>
      <c r="N359" s="275">
        <v>0</v>
      </c>
      <c r="O359" s="275"/>
      <c r="P359" s="275"/>
      <c r="Q359" s="275"/>
      <c r="R359" s="278"/>
      <c r="S359" s="282">
        <f t="shared" si="125"/>
        <v>0</v>
      </c>
      <c r="T359" s="280"/>
      <c r="U359" s="276"/>
      <c r="V359" s="278"/>
      <c r="W359" s="353">
        <f t="shared" si="126"/>
        <v>0</v>
      </c>
      <c r="X359" s="147"/>
      <c r="Y359" s="147"/>
      <c r="Z359" s="147"/>
      <c r="AA359" s="147"/>
      <c r="AB359" s="147"/>
      <c r="AC359" s="147"/>
      <c r="AD359" s="147"/>
      <c r="AE359" s="147"/>
      <c r="AF359" s="147"/>
    </row>
    <row r="360" spans="1:32" s="227" customFormat="1" ht="21" customHeight="1" x14ac:dyDescent="0.4">
      <c r="A360" s="270"/>
      <c r="B360" s="226"/>
      <c r="C360" s="1328" t="s">
        <v>602</v>
      </c>
      <c r="D360" s="771" t="s">
        <v>520</v>
      </c>
      <c r="E360" s="1329" t="s">
        <v>327</v>
      </c>
      <c r="F360" s="274"/>
      <c r="G360" s="275"/>
      <c r="H360" s="275"/>
      <c r="I360" s="275">
        <v>49151</v>
      </c>
      <c r="J360" s="275"/>
      <c r="K360" s="275"/>
      <c r="L360" s="275"/>
      <c r="M360" s="275">
        <v>950849</v>
      </c>
      <c r="N360" s="275"/>
      <c r="O360" s="275"/>
      <c r="P360" s="275"/>
      <c r="Q360" s="275"/>
      <c r="R360" s="275"/>
      <c r="S360" s="282">
        <f t="shared" si="125"/>
        <v>1000000</v>
      </c>
      <c r="T360" s="276"/>
      <c r="U360" s="276"/>
      <c r="V360" s="275"/>
      <c r="W360" s="353">
        <f t="shared" si="126"/>
        <v>1000000</v>
      </c>
      <c r="X360" s="147"/>
      <c r="Y360" s="147"/>
      <c r="Z360" s="147"/>
      <c r="AA360" s="147"/>
      <c r="AB360" s="147"/>
      <c r="AC360" s="147"/>
      <c r="AD360" s="147"/>
      <c r="AE360" s="147"/>
      <c r="AF360" s="147"/>
    </row>
    <row r="361" spans="1:32" s="227" customFormat="1" ht="21" customHeight="1" x14ac:dyDescent="0.4">
      <c r="A361" s="270"/>
      <c r="B361" s="226"/>
      <c r="C361" s="1328"/>
      <c r="D361" s="784" t="s">
        <v>297</v>
      </c>
      <c r="E361" s="1329"/>
      <c r="F361" s="274"/>
      <c r="H361" s="277">
        <f t="shared" ref="H361:R361" si="139">H360+H362</f>
        <v>0</v>
      </c>
      <c r="I361" s="277">
        <f t="shared" si="139"/>
        <v>49151</v>
      </c>
      <c r="J361" s="277">
        <f t="shared" si="139"/>
        <v>0</v>
      </c>
      <c r="K361" s="277">
        <f t="shared" si="139"/>
        <v>0</v>
      </c>
      <c r="L361" s="277">
        <f t="shared" si="139"/>
        <v>0</v>
      </c>
      <c r="M361" s="277">
        <f t="shared" si="139"/>
        <v>950849</v>
      </c>
      <c r="N361" s="277">
        <f t="shared" si="139"/>
        <v>0</v>
      </c>
      <c r="O361" s="277">
        <f t="shared" si="139"/>
        <v>0</v>
      </c>
      <c r="P361" s="277">
        <f t="shared" si="139"/>
        <v>0</v>
      </c>
      <c r="Q361" s="277">
        <f t="shared" si="139"/>
        <v>0</v>
      </c>
      <c r="R361" s="277">
        <f t="shared" si="139"/>
        <v>0</v>
      </c>
      <c r="S361" s="282">
        <f t="shared" si="125"/>
        <v>1000000</v>
      </c>
      <c r="T361" s="277">
        <f>T360+T362</f>
        <v>0</v>
      </c>
      <c r="U361" s="277">
        <f>U360+U362</f>
        <v>0</v>
      </c>
      <c r="V361" s="277">
        <f>V360+V362</f>
        <v>0</v>
      </c>
      <c r="W361" s="353">
        <f t="shared" si="126"/>
        <v>1000000</v>
      </c>
      <c r="X361" s="147"/>
      <c r="Y361" s="147"/>
      <c r="Z361" s="147"/>
      <c r="AA361" s="147"/>
      <c r="AB361" s="147"/>
      <c r="AC361" s="147"/>
      <c r="AD361" s="147"/>
      <c r="AE361" s="147"/>
      <c r="AF361" s="147"/>
    </row>
    <row r="362" spans="1:32" s="227" customFormat="1" ht="20.25" customHeight="1" x14ac:dyDescent="0.4">
      <c r="A362" s="270"/>
      <c r="B362" s="226"/>
      <c r="C362" s="1328"/>
      <c r="D362" s="838" t="s">
        <v>17</v>
      </c>
      <c r="E362" s="1329"/>
      <c r="F362" s="274"/>
      <c r="G362" s="296"/>
      <c r="H362" s="296"/>
      <c r="I362" s="296">
        <v>0</v>
      </c>
      <c r="J362" s="296"/>
      <c r="K362" s="296"/>
      <c r="L362" s="296"/>
      <c r="M362" s="296">
        <v>0</v>
      </c>
      <c r="N362" s="296"/>
      <c r="O362" s="296"/>
      <c r="P362" s="296"/>
      <c r="Q362" s="296"/>
      <c r="R362" s="321"/>
      <c r="S362" s="920">
        <f t="shared" si="125"/>
        <v>0</v>
      </c>
      <c r="T362" s="354"/>
      <c r="U362" s="296"/>
      <c r="V362" s="321"/>
      <c r="W362" s="921">
        <f t="shared" si="126"/>
        <v>0</v>
      </c>
      <c r="X362" s="224"/>
      <c r="Y362" s="224"/>
      <c r="Z362" s="224"/>
      <c r="AA362" s="224"/>
      <c r="AB362" s="224"/>
      <c r="AC362" s="224"/>
      <c r="AD362" s="224"/>
      <c r="AE362" s="224"/>
      <c r="AF362" s="224"/>
    </row>
    <row r="363" spans="1:32" s="227" customFormat="1" ht="21" customHeight="1" x14ac:dyDescent="0.4">
      <c r="A363" s="270"/>
      <c r="B363" s="226"/>
      <c r="C363" s="1328" t="s">
        <v>567</v>
      </c>
      <c r="D363" s="771" t="s">
        <v>520</v>
      </c>
      <c r="E363" s="1329" t="s">
        <v>327</v>
      </c>
      <c r="F363" s="274"/>
      <c r="G363" s="296"/>
      <c r="H363" s="296"/>
      <c r="I363" s="296"/>
      <c r="J363" s="296"/>
      <c r="K363" s="296"/>
      <c r="L363" s="296"/>
      <c r="M363" s="296"/>
      <c r="N363" s="296">
        <v>123116</v>
      </c>
      <c r="O363" s="296"/>
      <c r="P363" s="296"/>
      <c r="Q363" s="296"/>
      <c r="R363" s="296"/>
      <c r="S363" s="282">
        <f t="shared" si="125"/>
        <v>123116</v>
      </c>
      <c r="T363" s="296"/>
      <c r="U363" s="296"/>
      <c r="V363" s="296"/>
      <c r="W363" s="353">
        <f t="shared" si="126"/>
        <v>123116</v>
      </c>
      <c r="X363" s="147"/>
      <c r="Y363" s="147"/>
      <c r="Z363" s="147"/>
      <c r="AA363" s="147"/>
      <c r="AB363" s="147"/>
      <c r="AC363" s="147"/>
      <c r="AD363" s="147"/>
      <c r="AE363" s="147"/>
      <c r="AF363" s="147"/>
    </row>
    <row r="364" spans="1:32" s="227" customFormat="1" ht="18.75" customHeight="1" x14ac:dyDescent="0.4">
      <c r="A364" s="270"/>
      <c r="B364" s="226"/>
      <c r="C364" s="1328"/>
      <c r="D364" s="784" t="s">
        <v>297</v>
      </c>
      <c r="E364" s="1329"/>
      <c r="F364" s="274"/>
      <c r="G364" s="277">
        <f t="shared" ref="G364:V364" si="140">G363+G365</f>
        <v>0</v>
      </c>
      <c r="H364" s="277">
        <f t="shared" si="140"/>
        <v>0</v>
      </c>
      <c r="I364" s="277">
        <f t="shared" si="140"/>
        <v>0</v>
      </c>
      <c r="J364" s="277">
        <f t="shared" si="140"/>
        <v>0</v>
      </c>
      <c r="K364" s="277">
        <f t="shared" si="140"/>
        <v>0</v>
      </c>
      <c r="L364" s="277">
        <f t="shared" si="140"/>
        <v>0</v>
      </c>
      <c r="M364" s="277">
        <f t="shared" si="140"/>
        <v>0</v>
      </c>
      <c r="N364" s="277">
        <f t="shared" si="140"/>
        <v>123116</v>
      </c>
      <c r="O364" s="277">
        <f t="shared" si="140"/>
        <v>0</v>
      </c>
      <c r="P364" s="277">
        <f t="shared" si="140"/>
        <v>0</v>
      </c>
      <c r="Q364" s="277">
        <f t="shared" si="140"/>
        <v>0</v>
      </c>
      <c r="R364" s="277">
        <f t="shared" si="140"/>
        <v>0</v>
      </c>
      <c r="S364" s="282">
        <f t="shared" si="125"/>
        <v>123116</v>
      </c>
      <c r="T364" s="277">
        <f t="shared" si="140"/>
        <v>0</v>
      </c>
      <c r="U364" s="277">
        <f t="shared" si="140"/>
        <v>0</v>
      </c>
      <c r="V364" s="277">
        <f t="shared" si="140"/>
        <v>0</v>
      </c>
      <c r="W364" s="353">
        <f t="shared" si="126"/>
        <v>123116</v>
      </c>
      <c r="X364" s="147"/>
      <c r="Y364" s="147"/>
      <c r="Z364" s="147"/>
      <c r="AA364" s="147"/>
      <c r="AB364" s="147"/>
      <c r="AC364" s="147"/>
      <c r="AD364" s="147"/>
      <c r="AE364" s="147"/>
      <c r="AF364" s="147"/>
    </row>
    <row r="365" spans="1:32" s="227" customFormat="1" ht="21" customHeight="1" thickBot="1" x14ac:dyDescent="0.45">
      <c r="A365" s="451"/>
      <c r="B365" s="452"/>
      <c r="C365" s="1328"/>
      <c r="D365" s="923" t="s">
        <v>17</v>
      </c>
      <c r="E365" s="1330"/>
      <c r="F365" s="458"/>
      <c r="G365" s="459"/>
      <c r="H365" s="459"/>
      <c r="I365" s="459"/>
      <c r="J365" s="459"/>
      <c r="K365" s="459"/>
      <c r="L365" s="459"/>
      <c r="M365" s="459"/>
      <c r="N365" s="459"/>
      <c r="O365" s="459"/>
      <c r="P365" s="459"/>
      <c r="Q365" s="459"/>
      <c r="R365" s="459">
        <v>0</v>
      </c>
      <c r="S365" s="510">
        <f t="shared" si="125"/>
        <v>0</v>
      </c>
      <c r="T365" s="459"/>
      <c r="U365" s="459"/>
      <c r="V365" s="460"/>
      <c r="W365" s="508">
        <f t="shared" si="126"/>
        <v>0</v>
      </c>
      <c r="X365" s="147"/>
      <c r="Y365" s="147"/>
      <c r="Z365" s="147"/>
      <c r="AA365" s="147"/>
      <c r="AB365" s="147"/>
      <c r="AC365" s="147"/>
      <c r="AD365" s="147"/>
      <c r="AE365" s="147"/>
      <c r="AF365" s="147"/>
    </row>
    <row r="366" spans="1:32" ht="21" customHeight="1" thickTop="1" thickBot="1" x14ac:dyDescent="0.4">
      <c r="A366" s="439"/>
      <c r="B366" s="441"/>
      <c r="C366" s="441" t="s">
        <v>347</v>
      </c>
      <c r="D366" s="884" t="s">
        <v>520</v>
      </c>
      <c r="E366" s="442"/>
      <c r="F366" s="443">
        <v>94</v>
      </c>
      <c r="G366" s="444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216385</v>
      </c>
      <c r="H366" s="444">
        <f t="shared" ref="H366:V366" si="141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41284</v>
      </c>
      <c r="I366" s="444">
        <f t="shared" si="141"/>
        <v>901894</v>
      </c>
      <c r="J366" s="444">
        <f t="shared" si="141"/>
        <v>31839</v>
      </c>
      <c r="K366" s="444">
        <f t="shared" si="141"/>
        <v>367998</v>
      </c>
      <c r="L366" s="444">
        <f t="shared" si="141"/>
        <v>345385</v>
      </c>
      <c r="M366" s="444">
        <f t="shared" si="141"/>
        <v>3927024</v>
      </c>
      <c r="N366" s="444">
        <f t="shared" si="141"/>
        <v>974260</v>
      </c>
      <c r="O366" s="444">
        <f t="shared" si="141"/>
        <v>0</v>
      </c>
      <c r="P366" s="444">
        <f t="shared" si="141"/>
        <v>0</v>
      </c>
      <c r="Q366" s="444">
        <f t="shared" si="141"/>
        <v>0</v>
      </c>
      <c r="R366" s="461">
        <f t="shared" si="141"/>
        <v>150390</v>
      </c>
      <c r="S366" s="511">
        <f t="shared" si="125"/>
        <v>6956459</v>
      </c>
      <c r="T366" s="444">
        <f t="shared" si="141"/>
        <v>0</v>
      </c>
      <c r="U366" s="444">
        <f t="shared" si="141"/>
        <v>0</v>
      </c>
      <c r="V366" s="461">
        <f t="shared" si="141"/>
        <v>1258124</v>
      </c>
      <c r="W366" s="509">
        <f t="shared" si="126"/>
        <v>8214583</v>
      </c>
    </row>
    <row r="367" spans="1:32" ht="21" customHeight="1" thickTop="1" thickBot="1" x14ac:dyDescent="0.4">
      <c r="A367" s="440"/>
      <c r="B367" s="340"/>
      <c r="C367" s="186" t="s">
        <v>347</v>
      </c>
      <c r="D367" s="924" t="s">
        <v>297</v>
      </c>
      <c r="E367" s="187"/>
      <c r="F367" s="188"/>
      <c r="G367" s="444">
        <f t="shared" ref="G367:V368" si="14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216385</v>
      </c>
      <c r="H367" s="444">
        <f t="shared" si="142"/>
        <v>41284</v>
      </c>
      <c r="I367" s="444">
        <f t="shared" si="142"/>
        <v>1023112</v>
      </c>
      <c r="J367" s="444">
        <f t="shared" si="142"/>
        <v>31839</v>
      </c>
      <c r="K367" s="444">
        <f t="shared" si="142"/>
        <v>367998</v>
      </c>
      <c r="L367" s="444">
        <f t="shared" si="142"/>
        <v>345385</v>
      </c>
      <c r="M367" s="444">
        <f>SUM(M10+M13+M16+M19+M22+M25+M28+M31+M34+M37+M40+M43+M46+M49+M52+M55+M58+M61+M64+M67+M70+M73+M76+M79+M82+M85+M88+M91+M94+M97+M100+M103+M106+M109+M112+M115+M118+M121+M124+M127+M130+M133+M136+M139+M142+M145+M148+M151+M154+M157+M160+M163+M166+M169+M172+M175+M178+M181+M184+M187+M190+M193+M196+M199+M202+M205+M208+M211+M214+M217+M220+M223+M226+M229+M232+M235+M238+M241+M244+M247+M250+M253+M256+M259+M262+M265+M268+M271+M274+M277+M280+M283+M286+M289+M292+M295+M298+M301+M304+M307+M310+M313+M316+M319+M322+M325+M328+M331+M334+M337+M340+M343+M346+M349+M352+M355+M358+M361+M364)</f>
        <v>4058524</v>
      </c>
      <c r="N367" s="444">
        <f t="shared" si="142"/>
        <v>974260</v>
      </c>
      <c r="O367" s="444">
        <f t="shared" si="142"/>
        <v>0</v>
      </c>
      <c r="P367" s="444">
        <f t="shared" si="142"/>
        <v>0</v>
      </c>
      <c r="Q367" s="444">
        <f t="shared" si="142"/>
        <v>0</v>
      </c>
      <c r="R367" s="461">
        <f t="shared" si="142"/>
        <v>150390</v>
      </c>
      <c r="S367" s="512">
        <f t="shared" si="125"/>
        <v>7209177</v>
      </c>
      <c r="T367" s="444">
        <f t="shared" si="142"/>
        <v>0</v>
      </c>
      <c r="U367" s="444">
        <f t="shared" si="142"/>
        <v>0</v>
      </c>
      <c r="V367" s="461">
        <f t="shared" si="142"/>
        <v>1201503</v>
      </c>
      <c r="W367" s="509">
        <f t="shared" si="126"/>
        <v>8410680</v>
      </c>
      <c r="X367" s="361"/>
      <c r="Y367" s="361"/>
      <c r="Z367" s="361"/>
      <c r="AA367" s="361"/>
      <c r="AB367" s="361"/>
      <c r="AC367" s="361"/>
      <c r="AD367" s="361"/>
      <c r="AE367" s="361"/>
      <c r="AF367" s="361"/>
    </row>
    <row r="368" spans="1:32" s="224" customFormat="1" ht="21" customHeight="1" thickTop="1" thickBot="1" x14ac:dyDescent="0.45">
      <c r="A368" s="1178"/>
      <c r="B368" s="1179"/>
      <c r="C368" s="1180" t="s">
        <v>347</v>
      </c>
      <c r="D368" s="1181" t="s">
        <v>17</v>
      </c>
      <c r="E368" s="1182"/>
      <c r="F368" s="1183"/>
      <c r="G368" s="1184">
        <f t="shared" si="142"/>
        <v>0</v>
      </c>
      <c r="H368" s="1184">
        <f t="shared" si="142"/>
        <v>0</v>
      </c>
      <c r="I368" s="1184">
        <f t="shared" si="142"/>
        <v>121218</v>
      </c>
      <c r="J368" s="1184">
        <f t="shared" si="142"/>
        <v>0</v>
      </c>
      <c r="K368" s="1184">
        <f t="shared" si="142"/>
        <v>0</v>
      </c>
      <c r="L368" s="1184">
        <f t="shared" si="142"/>
        <v>0</v>
      </c>
      <c r="M368" s="1184">
        <f t="shared" si="142"/>
        <v>131500</v>
      </c>
      <c r="N368" s="1184">
        <f t="shared" si="142"/>
        <v>0</v>
      </c>
      <c r="O368" s="1184">
        <f t="shared" si="142"/>
        <v>0</v>
      </c>
      <c r="P368" s="1184">
        <f t="shared" si="142"/>
        <v>0</v>
      </c>
      <c r="Q368" s="1184">
        <f t="shared" si="142"/>
        <v>0</v>
      </c>
      <c r="R368" s="1185">
        <f t="shared" si="142"/>
        <v>0</v>
      </c>
      <c r="S368" s="1186">
        <f t="shared" si="125"/>
        <v>252718</v>
      </c>
      <c r="T368" s="1184">
        <f t="shared" si="142"/>
        <v>0</v>
      </c>
      <c r="U368" s="1184">
        <f t="shared" si="142"/>
        <v>0</v>
      </c>
      <c r="V368" s="1185">
        <f t="shared" si="142"/>
        <v>-56621</v>
      </c>
      <c r="W368" s="1187">
        <f t="shared" si="126"/>
        <v>196097</v>
      </c>
      <c r="X368" s="1188"/>
      <c r="Y368" s="1188"/>
      <c r="Z368" s="1188"/>
      <c r="AA368" s="1188"/>
      <c r="AB368" s="1188"/>
      <c r="AC368" s="1188"/>
      <c r="AD368" s="1188"/>
      <c r="AE368" s="1188"/>
      <c r="AF368" s="1188"/>
    </row>
    <row r="369" spans="1:32" ht="18.75" thickTop="1" x14ac:dyDescent="0.35">
      <c r="D369" s="771"/>
      <c r="X369" s="361"/>
      <c r="Y369" s="361"/>
      <c r="Z369" s="361"/>
      <c r="AA369" s="361"/>
      <c r="AB369" s="361"/>
      <c r="AC369" s="361"/>
      <c r="AD369" s="361"/>
      <c r="AE369" s="361"/>
      <c r="AF369" s="361"/>
    </row>
    <row r="370" spans="1:32" x14ac:dyDescent="0.35">
      <c r="D370" s="784"/>
      <c r="X370" s="361"/>
      <c r="Y370" s="361"/>
      <c r="Z370" s="361"/>
      <c r="AA370" s="361"/>
      <c r="AB370" s="361"/>
      <c r="AC370" s="361"/>
      <c r="AD370" s="361"/>
      <c r="AE370" s="361"/>
      <c r="AF370" s="361"/>
    </row>
    <row r="371" spans="1:32" s="361" customFormat="1" hidden="1" x14ac:dyDescent="0.35">
      <c r="A371" s="355"/>
      <c r="B371" s="356"/>
      <c r="C371" s="357"/>
      <c r="D371" s="784" t="s">
        <v>17</v>
      </c>
      <c r="E371" s="359"/>
      <c r="F371" s="147"/>
      <c r="G371" s="147"/>
      <c r="H371" s="147"/>
      <c r="I371" s="147"/>
      <c r="J371" s="147"/>
      <c r="K371" s="360"/>
      <c r="L371" s="360"/>
      <c r="M371" s="360"/>
      <c r="N371" s="360"/>
      <c r="O371" s="360"/>
      <c r="P371" s="360"/>
      <c r="Q371" s="360"/>
      <c r="R371" s="360"/>
      <c r="S371" s="360"/>
      <c r="T371" s="360"/>
      <c r="U371" s="360"/>
      <c r="V371" s="360"/>
      <c r="W371" s="360"/>
    </row>
    <row r="372" spans="1:32" s="361" customFormat="1" hidden="1" x14ac:dyDescent="0.35">
      <c r="A372" s="355"/>
      <c r="B372" s="356"/>
      <c r="C372" s="362"/>
      <c r="D372" s="771" t="s">
        <v>492</v>
      </c>
      <c r="E372" s="363"/>
      <c r="F372" s="364" t="s">
        <v>475</v>
      </c>
      <c r="G372" s="365"/>
      <c r="H372" s="364"/>
      <c r="I372" s="364"/>
      <c r="J372" s="366"/>
      <c r="K372" s="360"/>
      <c r="L372" s="360"/>
      <c r="M372" s="360"/>
      <c r="N372" s="360"/>
      <c r="O372" s="360"/>
      <c r="P372" s="360"/>
      <c r="Q372" s="360"/>
      <c r="R372" s="360"/>
      <c r="S372" s="360"/>
      <c r="T372" s="360"/>
      <c r="U372" s="360"/>
      <c r="V372" s="360"/>
      <c r="W372" s="360"/>
    </row>
    <row r="373" spans="1:32" s="361" customFormat="1" hidden="1" x14ac:dyDescent="0.35">
      <c r="A373" s="355"/>
      <c r="B373" s="356"/>
      <c r="C373" s="367" t="s">
        <v>469</v>
      </c>
      <c r="D373" s="784" t="s">
        <v>297</v>
      </c>
      <c r="E373" s="369"/>
      <c r="F373" s="370">
        <v>45310</v>
      </c>
      <c r="G373" s="371"/>
      <c r="H373" s="371"/>
      <c r="I373" s="370"/>
      <c r="J373" s="372"/>
      <c r="K373" s="360"/>
      <c r="L373" s="360"/>
      <c r="M373" s="360"/>
      <c r="N373" s="360"/>
      <c r="O373" s="360"/>
      <c r="P373" s="360"/>
      <c r="Q373" s="360"/>
      <c r="R373" s="360"/>
      <c r="S373" s="360"/>
      <c r="U373" s="360"/>
      <c r="V373" s="360"/>
      <c r="W373" s="360"/>
    </row>
    <row r="374" spans="1:32" s="361" customFormat="1" hidden="1" x14ac:dyDescent="0.35">
      <c r="A374" s="355"/>
      <c r="B374" s="356"/>
      <c r="C374" s="367" t="s">
        <v>470</v>
      </c>
      <c r="D374" s="784" t="s">
        <v>17</v>
      </c>
      <c r="E374" s="369"/>
      <c r="F374" s="370">
        <v>60000</v>
      </c>
      <c r="G374" s="371"/>
      <c r="H374" s="371"/>
      <c r="I374" s="370"/>
      <c r="J374" s="372"/>
      <c r="K374" s="360"/>
      <c r="L374" s="360"/>
      <c r="M374" s="360"/>
      <c r="N374" s="360"/>
      <c r="O374" s="360"/>
      <c r="P374" s="360"/>
      <c r="Q374" s="360"/>
      <c r="R374" s="360"/>
      <c r="S374" s="360"/>
      <c r="T374" s="360"/>
      <c r="U374" s="360"/>
      <c r="V374" s="360"/>
      <c r="W374" s="360"/>
    </row>
    <row r="375" spans="1:32" s="361" customFormat="1" hidden="1" x14ac:dyDescent="0.35">
      <c r="A375" s="355"/>
      <c r="B375" s="356"/>
      <c r="C375" s="367" t="s">
        <v>471</v>
      </c>
      <c r="D375" s="368">
        <v>59709</v>
      </c>
      <c r="E375" s="369"/>
      <c r="F375" s="370">
        <v>0</v>
      </c>
      <c r="G375" s="371"/>
      <c r="H375" s="371"/>
      <c r="I375" s="370"/>
      <c r="J375" s="372"/>
      <c r="K375" s="360"/>
      <c r="L375" s="360"/>
      <c r="M375" s="360"/>
      <c r="N375" s="360"/>
      <c r="O375" s="360"/>
      <c r="P375" s="360"/>
      <c r="Q375" s="360"/>
      <c r="R375" s="360"/>
      <c r="S375" s="360"/>
      <c r="T375" s="360"/>
      <c r="U375" s="360"/>
      <c r="V375" s="360"/>
      <c r="W375" s="360"/>
    </row>
    <row r="376" spans="1:32" s="361" customFormat="1" hidden="1" x14ac:dyDescent="0.35">
      <c r="A376" s="355"/>
      <c r="B376" s="356"/>
      <c r="C376" s="367" t="s">
        <v>472</v>
      </c>
      <c r="D376" s="368">
        <v>0</v>
      </c>
      <c r="E376" s="369"/>
      <c r="F376" s="370">
        <v>675000</v>
      </c>
      <c r="G376" s="371"/>
      <c r="H376" s="371"/>
      <c r="I376" s="370"/>
      <c r="J376" s="372"/>
      <c r="K376" s="360"/>
      <c r="L376" s="360"/>
      <c r="M376" s="360"/>
      <c r="N376" s="360"/>
      <c r="O376" s="360"/>
      <c r="P376" s="360"/>
      <c r="Q376" s="360"/>
      <c r="R376" s="360"/>
      <c r="S376" s="360"/>
      <c r="T376" s="360"/>
      <c r="U376" s="360"/>
      <c r="V376" s="360"/>
      <c r="W376" s="360"/>
    </row>
    <row r="377" spans="1:32" s="361" customFormat="1" hidden="1" x14ac:dyDescent="0.35">
      <c r="A377" s="355"/>
      <c r="B377" s="356"/>
      <c r="C377" s="367" t="s">
        <v>473</v>
      </c>
      <c r="D377" s="368">
        <v>20833</v>
      </c>
      <c r="E377" s="369"/>
      <c r="F377" s="370">
        <v>146667</v>
      </c>
      <c r="G377" s="371"/>
      <c r="H377" s="371"/>
      <c r="I377" s="370"/>
      <c r="J377" s="372"/>
      <c r="K377" s="360"/>
      <c r="L377" s="360"/>
      <c r="M377" s="360"/>
      <c r="N377" s="360"/>
      <c r="O377" s="360"/>
      <c r="P377" s="360"/>
      <c r="Q377" s="360"/>
      <c r="R377" s="360"/>
      <c r="S377" s="360"/>
      <c r="T377" s="360"/>
      <c r="U377" s="360"/>
      <c r="V377" s="360"/>
      <c r="W377" s="360"/>
      <c r="X377" s="376"/>
      <c r="Y377" s="376"/>
      <c r="Z377" s="376"/>
      <c r="AA377" s="376"/>
      <c r="AB377" s="376"/>
      <c r="AC377" s="376"/>
      <c r="AD377" s="376"/>
      <c r="AE377" s="376"/>
      <c r="AF377" s="376"/>
    </row>
    <row r="378" spans="1:32" s="361" customFormat="1" hidden="1" x14ac:dyDescent="0.35">
      <c r="A378" s="355"/>
      <c r="B378" s="356"/>
      <c r="C378" s="367" t="s">
        <v>474</v>
      </c>
      <c r="D378" s="368">
        <v>12204</v>
      </c>
      <c r="E378" s="369"/>
      <c r="F378" s="370">
        <v>88296</v>
      </c>
      <c r="G378" s="371"/>
      <c r="H378" s="371"/>
      <c r="I378" s="370"/>
      <c r="J378" s="372"/>
      <c r="K378" s="360"/>
      <c r="L378" s="360"/>
      <c r="M378" s="360"/>
      <c r="N378" s="360"/>
      <c r="O378" s="360"/>
      <c r="P378" s="360"/>
      <c r="Q378" s="360"/>
      <c r="R378" s="360"/>
      <c r="S378" s="360"/>
      <c r="T378" s="360"/>
      <c r="U378" s="360"/>
      <c r="V378" s="360"/>
      <c r="W378" s="360"/>
    </row>
    <row r="379" spans="1:32" s="361" customFormat="1" hidden="1" x14ac:dyDescent="0.35">
      <c r="A379" s="355"/>
      <c r="B379" s="356"/>
      <c r="C379" s="367"/>
      <c r="D379" s="368"/>
      <c r="E379" s="369"/>
      <c r="F379" s="370"/>
      <c r="G379" s="371"/>
      <c r="H379" s="371"/>
      <c r="I379" s="370"/>
      <c r="J379" s="372"/>
      <c r="K379" s="360"/>
      <c r="L379" s="360"/>
      <c r="M379" s="360"/>
      <c r="N379" s="360"/>
      <c r="O379" s="360"/>
      <c r="P379" s="360"/>
      <c r="Q379" s="360"/>
      <c r="R379" s="360"/>
      <c r="S379" s="360"/>
      <c r="T379" s="360"/>
      <c r="U379" s="360"/>
      <c r="V379" s="360"/>
      <c r="W379" s="360"/>
      <c r="X379" s="147"/>
      <c r="Y379" s="147"/>
      <c r="Z379" s="147"/>
      <c r="AA379" s="147"/>
      <c r="AB379" s="147"/>
      <c r="AC379" s="147"/>
      <c r="AD379" s="147"/>
      <c r="AE379" s="147"/>
      <c r="AF379" s="147"/>
    </row>
    <row r="380" spans="1:32" s="361" customFormat="1" hidden="1" x14ac:dyDescent="0.35">
      <c r="A380" s="355"/>
      <c r="B380" s="356"/>
      <c r="C380" s="367"/>
      <c r="D380" s="368"/>
      <c r="E380" s="369"/>
      <c r="F380" s="370"/>
      <c r="G380" s="371"/>
      <c r="H380" s="371"/>
      <c r="I380" s="370"/>
      <c r="J380" s="372"/>
      <c r="K380" s="360"/>
      <c r="L380" s="360"/>
      <c r="M380" s="360"/>
      <c r="N380" s="360"/>
      <c r="O380" s="360"/>
      <c r="P380" s="360"/>
      <c r="Q380" s="360"/>
      <c r="R380" s="360"/>
      <c r="S380" s="360"/>
      <c r="T380" s="360"/>
      <c r="U380" s="360"/>
      <c r="V380" s="360"/>
      <c r="W380" s="360"/>
      <c r="X380" s="147"/>
      <c r="Y380" s="147"/>
      <c r="Z380" s="147"/>
      <c r="AA380" s="147"/>
      <c r="AB380" s="147"/>
      <c r="AC380" s="147"/>
      <c r="AD380" s="147"/>
      <c r="AE380" s="147"/>
      <c r="AF380" s="147"/>
    </row>
    <row r="381" spans="1:32" s="376" customFormat="1" hidden="1" x14ac:dyDescent="0.35">
      <c r="A381" s="373"/>
      <c r="B381" s="374"/>
      <c r="C381" s="367"/>
      <c r="D381" s="368"/>
      <c r="E381" s="369"/>
      <c r="F381" s="370"/>
      <c r="G381" s="371"/>
      <c r="H381" s="371"/>
      <c r="I381" s="370"/>
      <c r="J381" s="372"/>
      <c r="K381" s="375"/>
      <c r="L381" s="375"/>
      <c r="M381" s="375"/>
      <c r="N381" s="375"/>
      <c r="O381" s="375"/>
      <c r="P381" s="375"/>
      <c r="Q381" s="375"/>
      <c r="R381" s="375"/>
      <c r="S381" s="375"/>
      <c r="T381" s="375"/>
      <c r="U381" s="375"/>
      <c r="V381" s="375"/>
      <c r="W381" s="375"/>
      <c r="X381" s="147"/>
      <c r="Y381" s="147"/>
      <c r="Z381" s="147"/>
      <c r="AA381" s="147"/>
      <c r="AB381" s="147"/>
      <c r="AC381" s="147"/>
      <c r="AD381" s="147"/>
      <c r="AE381" s="147"/>
      <c r="AF381" s="147"/>
    </row>
    <row r="382" spans="1:32" s="361" customFormat="1" hidden="1" x14ac:dyDescent="0.35">
      <c r="A382" s="355"/>
      <c r="B382" s="356"/>
      <c r="C382" s="367"/>
      <c r="D382" s="368">
        <f>SUM(D373:D381)</f>
        <v>92746</v>
      </c>
      <c r="E382" s="368">
        <f t="shared" ref="E382:F382" si="143">SUM(E373:E381)</f>
        <v>0</v>
      </c>
      <c r="F382" s="368">
        <f t="shared" si="143"/>
        <v>1015273</v>
      </c>
      <c r="G382" s="368"/>
      <c r="H382" s="368"/>
      <c r="I382" s="368"/>
      <c r="J382" s="368"/>
      <c r="K382" s="360"/>
      <c r="L382" s="360"/>
      <c r="M382" s="360"/>
      <c r="N382" s="360"/>
      <c r="O382" s="360"/>
      <c r="P382" s="360"/>
      <c r="Q382" s="360"/>
      <c r="R382" s="360"/>
      <c r="S382" s="360"/>
      <c r="T382" s="360"/>
      <c r="U382" s="360"/>
      <c r="V382" s="360"/>
      <c r="W382" s="360"/>
      <c r="X382" s="147"/>
      <c r="Y382" s="147"/>
      <c r="Z382" s="147"/>
      <c r="AA382" s="147"/>
      <c r="AB382" s="147"/>
      <c r="AC382" s="147"/>
      <c r="AD382" s="147"/>
      <c r="AE382" s="147"/>
      <c r="AF382" s="147"/>
    </row>
    <row r="383" spans="1:32" hidden="1" x14ac:dyDescent="0.35">
      <c r="C383" s="357"/>
      <c r="D383" s="377"/>
      <c r="E383" s="378"/>
      <c r="F383" s="379"/>
      <c r="G383" s="380"/>
      <c r="H383" s="380"/>
      <c r="I383" s="380"/>
      <c r="J383" s="380"/>
    </row>
    <row r="384" spans="1:32" hidden="1" x14ac:dyDescent="0.35">
      <c r="C384" s="357"/>
      <c r="D384" s="357">
        <f>SUM(D382+G382+J382)</f>
        <v>92746</v>
      </c>
      <c r="E384" s="191"/>
      <c r="F384" s="379">
        <f>SUM(F382)</f>
        <v>1015273</v>
      </c>
      <c r="G384" s="380"/>
      <c r="H384" s="380"/>
      <c r="I384" s="381"/>
      <c r="J384" s="380"/>
    </row>
    <row r="385" spans="24:24" x14ac:dyDescent="0.35">
      <c r="X385" s="195"/>
    </row>
    <row r="395" spans="24:24" ht="0.75" customHeight="1" x14ac:dyDescent="0.35"/>
  </sheetData>
  <sheetProtection selectLockedCells="1" selectUnlockedCells="1"/>
  <sortState ref="C9:C338">
    <sortCondition ref="C9"/>
  </sortState>
  <mergeCells count="265"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5:C17"/>
    <mergeCell ref="E12:E14"/>
    <mergeCell ref="C18:C20"/>
    <mergeCell ref="E18:E20"/>
    <mergeCell ref="C21:C23"/>
    <mergeCell ref="E21:E23"/>
    <mergeCell ref="C24:C26"/>
    <mergeCell ref="E24:E26"/>
    <mergeCell ref="C27:C29"/>
    <mergeCell ref="E15:E17"/>
    <mergeCell ref="T6:T8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</mergeCells>
  <pageMargins left="3.937007874015748E-2" right="3.937007874015748E-2" top="0" bottom="0" header="0.51181102362204722" footer="0.51181102362204722"/>
  <pageSetup paperSize="9" scale="35" firstPageNumber="0" fitToHeight="0" orientation="landscape" r:id="rId1"/>
  <headerFooter alignWithMargins="0">
    <oddFooter>&amp;P. oldal</oddFooter>
  </headerFooter>
  <rowBreaks count="3" manualBreakCount="3">
    <brk id="122" max="22" man="1"/>
    <brk id="236" max="22" man="1"/>
    <brk id="350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8"/>
  <sheetViews>
    <sheetView view="pageBreakPreview" zoomScale="80" zoomScaleNormal="80" zoomScaleSheetLayoutView="80" workbookViewId="0">
      <selection activeCell="B1" sqref="B1:C1"/>
    </sheetView>
  </sheetViews>
  <sheetFormatPr defaultRowHeight="15" customHeight="1" x14ac:dyDescent="0.3"/>
  <cols>
    <col min="1" max="1" width="4.5703125" style="624" customWidth="1"/>
    <col min="2" max="2" width="4.42578125" style="744" customWidth="1"/>
    <col min="3" max="3" width="48.5703125" style="625" customWidth="1"/>
    <col min="4" max="4" width="15.140625" style="625" customWidth="1"/>
    <col min="5" max="5" width="8.85546875" style="625" customWidth="1"/>
    <col min="6" max="13" width="16.5703125" style="626" customWidth="1"/>
    <col min="14" max="14" width="18.42578125" style="626" customWidth="1"/>
    <col min="15" max="19" width="16.5703125" style="626" customWidth="1"/>
    <col min="20" max="20" width="9.140625" style="1211"/>
    <col min="21" max="21" width="9.140625" style="263"/>
    <col min="22" max="16384" width="9.140625" style="627"/>
  </cols>
  <sheetData>
    <row r="1" spans="1:22" ht="15" customHeight="1" x14ac:dyDescent="0.3">
      <c r="B1" s="1291" t="s">
        <v>613</v>
      </c>
      <c r="C1" s="1291"/>
    </row>
    <row r="2" spans="1:22" ht="16.5" customHeight="1" x14ac:dyDescent="0.3">
      <c r="B2" s="1291" t="s">
        <v>579</v>
      </c>
      <c r="C2" s="1291"/>
      <c r="D2" s="628"/>
      <c r="E2" s="628"/>
    </row>
    <row r="3" spans="1:22" ht="15" customHeight="1" x14ac:dyDescent="0.3">
      <c r="B3" s="627"/>
      <c r="C3" s="627"/>
      <c r="D3" s="628"/>
      <c r="E3" s="628"/>
    </row>
    <row r="4" spans="1:22" ht="15" customHeight="1" x14ac:dyDescent="0.3">
      <c r="A4" s="629"/>
      <c r="B4" s="1391" t="s">
        <v>568</v>
      </c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1391"/>
      <c r="N4" s="1391"/>
      <c r="O4" s="1391"/>
      <c r="P4" s="1391"/>
      <c r="Q4" s="1391"/>
      <c r="R4" s="1391"/>
      <c r="S4" s="629"/>
    </row>
    <row r="5" spans="1:22" ht="15.75" customHeight="1" x14ac:dyDescent="0.3">
      <c r="A5" s="630"/>
      <c r="B5" s="631"/>
      <c r="C5" s="632"/>
      <c r="D5" s="632"/>
      <c r="E5" s="632"/>
      <c r="F5" s="1095"/>
      <c r="G5" s="1095"/>
      <c r="H5" s="1095"/>
      <c r="I5" s="1095"/>
      <c r="J5" s="1095"/>
      <c r="K5" s="1095"/>
      <c r="L5" s="1095"/>
      <c r="M5" s="633"/>
      <c r="N5" s="1392"/>
      <c r="O5" s="1392"/>
      <c r="P5" s="1392"/>
      <c r="Q5" s="1392"/>
      <c r="R5" s="1392"/>
      <c r="S5" s="630"/>
    </row>
    <row r="6" spans="1:22" ht="16.5" customHeight="1" x14ac:dyDescent="0.3">
      <c r="A6" s="634" t="s">
        <v>257</v>
      </c>
      <c r="B6" s="635" t="s">
        <v>258</v>
      </c>
      <c r="C6" s="636" t="s">
        <v>259</v>
      </c>
      <c r="D6" s="636"/>
      <c r="E6" s="634" t="s">
        <v>260</v>
      </c>
      <c r="F6" s="634" t="s">
        <v>261</v>
      </c>
      <c r="G6" s="634" t="s">
        <v>262</v>
      </c>
      <c r="H6" s="634" t="s">
        <v>263</v>
      </c>
      <c r="I6" s="634" t="s">
        <v>264</v>
      </c>
      <c r="J6" s="634" t="s">
        <v>265</v>
      </c>
      <c r="K6" s="634" t="s">
        <v>266</v>
      </c>
      <c r="L6" s="634" t="s">
        <v>267</v>
      </c>
      <c r="M6" s="634" t="s">
        <v>268</v>
      </c>
      <c r="N6" s="634" t="s">
        <v>269</v>
      </c>
      <c r="O6" s="634" t="s">
        <v>270</v>
      </c>
      <c r="P6" s="634" t="s">
        <v>271</v>
      </c>
      <c r="Q6" s="634" t="s">
        <v>272</v>
      </c>
      <c r="R6" s="634" t="s">
        <v>273</v>
      </c>
      <c r="S6" s="637" t="s">
        <v>274</v>
      </c>
    </row>
    <row r="7" spans="1:22" ht="19.899999999999999" customHeight="1" thickTop="1" thickBot="1" x14ac:dyDescent="0.35">
      <c r="A7" s="1397" t="s">
        <v>0</v>
      </c>
      <c r="B7" s="1397" t="s">
        <v>1</v>
      </c>
      <c r="C7" s="1398" t="s">
        <v>2</v>
      </c>
      <c r="D7" s="638"/>
      <c r="E7" s="1399" t="s">
        <v>276</v>
      </c>
      <c r="F7" s="1400" t="s">
        <v>348</v>
      </c>
      <c r="G7" s="1400"/>
      <c r="H7" s="1400"/>
      <c r="I7" s="1400"/>
      <c r="J7" s="1400"/>
      <c r="K7" s="1395" t="s">
        <v>487</v>
      </c>
      <c r="L7" s="1395"/>
      <c r="M7" s="1395"/>
      <c r="N7" s="1393" t="s">
        <v>349</v>
      </c>
      <c r="O7" s="1394" t="s">
        <v>350</v>
      </c>
      <c r="P7" s="1394"/>
      <c r="Q7" s="1394"/>
      <c r="R7" s="1394"/>
      <c r="S7" s="1396" t="s">
        <v>351</v>
      </c>
    </row>
    <row r="8" spans="1:22" ht="71.25" customHeight="1" thickTop="1" thickBot="1" x14ac:dyDescent="0.35">
      <c r="A8" s="1397"/>
      <c r="B8" s="1397"/>
      <c r="C8" s="1398"/>
      <c r="D8" s="639"/>
      <c r="E8" s="1399"/>
      <c r="F8" s="640" t="s">
        <v>352</v>
      </c>
      <c r="G8" s="641" t="s">
        <v>353</v>
      </c>
      <c r="H8" s="642" t="s">
        <v>354</v>
      </c>
      <c r="I8" s="641" t="s">
        <v>355</v>
      </c>
      <c r="J8" s="641" t="s">
        <v>356</v>
      </c>
      <c r="K8" s="641" t="s">
        <v>357</v>
      </c>
      <c r="L8" s="641" t="s">
        <v>358</v>
      </c>
      <c r="M8" s="643" t="s">
        <v>359</v>
      </c>
      <c r="N8" s="1393"/>
      <c r="O8" s="644" t="s">
        <v>360</v>
      </c>
      <c r="P8" s="641" t="s">
        <v>361</v>
      </c>
      <c r="Q8" s="641" t="s">
        <v>362</v>
      </c>
      <c r="R8" s="643" t="s">
        <v>363</v>
      </c>
      <c r="S8" s="1396"/>
    </row>
    <row r="9" spans="1:22" ht="17.25" customHeight="1" thickTop="1" x14ac:dyDescent="0.3">
      <c r="A9" s="645">
        <v>1</v>
      </c>
      <c r="B9" s="646">
        <v>3</v>
      </c>
      <c r="C9" s="647" t="s">
        <v>8</v>
      </c>
      <c r="D9" s="648"/>
      <c r="E9" s="649"/>
      <c r="F9" s="650"/>
      <c r="G9" s="650"/>
      <c r="H9" s="650"/>
      <c r="I9" s="651"/>
      <c r="J9" s="650"/>
      <c r="K9" s="650"/>
      <c r="L9" s="650"/>
      <c r="M9" s="652"/>
      <c r="N9" s="653"/>
      <c r="O9" s="654"/>
      <c r="P9" s="650"/>
      <c r="Q9" s="650">
        <v>0</v>
      </c>
      <c r="R9" s="655"/>
      <c r="S9" s="656">
        <f>SUM(N9:R9)</f>
        <v>0</v>
      </c>
    </row>
    <row r="10" spans="1:22" s="667" customFormat="1" ht="17.25" customHeight="1" x14ac:dyDescent="0.3">
      <c r="A10" s="657"/>
      <c r="B10" s="658"/>
      <c r="C10" s="1376" t="s">
        <v>364</v>
      </c>
      <c r="D10" s="472" t="s">
        <v>520</v>
      </c>
      <c r="E10" s="1377" t="s">
        <v>267</v>
      </c>
      <c r="F10" s="659"/>
      <c r="G10" s="659"/>
      <c r="H10" s="659"/>
      <c r="I10" s="660">
        <v>5048</v>
      </c>
      <c r="J10" s="659"/>
      <c r="K10" s="659"/>
      <c r="L10" s="659"/>
      <c r="M10" s="661"/>
      <c r="N10" s="662">
        <f>SUM(I10:M10)</f>
        <v>5048</v>
      </c>
      <c r="O10" s="663"/>
      <c r="P10" s="659"/>
      <c r="Q10" s="659">
        <v>52076</v>
      </c>
      <c r="R10" s="664">
        <v>583360</v>
      </c>
      <c r="S10" s="665">
        <f>SUM(M10:R10)</f>
        <v>640484</v>
      </c>
      <c r="T10" s="1212"/>
      <c r="U10" s="264"/>
      <c r="V10" s="666"/>
    </row>
    <row r="11" spans="1:22" ht="17.25" customHeight="1" x14ac:dyDescent="0.3">
      <c r="A11" s="668"/>
      <c r="B11" s="669"/>
      <c r="C11" s="1376"/>
      <c r="D11" s="472" t="s">
        <v>297</v>
      </c>
      <c r="E11" s="1377"/>
      <c r="F11" s="670">
        <f t="shared" ref="F11:S11" si="0">F10+F12</f>
        <v>0</v>
      </c>
      <c r="G11" s="670">
        <f t="shared" si="0"/>
        <v>0</v>
      </c>
      <c r="H11" s="670">
        <f t="shared" si="0"/>
        <v>0</v>
      </c>
      <c r="I11" s="670">
        <f t="shared" si="0"/>
        <v>5862</v>
      </c>
      <c r="J11" s="670">
        <f t="shared" si="0"/>
        <v>0</v>
      </c>
      <c r="K11" s="670">
        <f t="shared" si="0"/>
        <v>0</v>
      </c>
      <c r="L11" s="670">
        <f t="shared" si="0"/>
        <v>0</v>
      </c>
      <c r="M11" s="671">
        <f t="shared" si="0"/>
        <v>0</v>
      </c>
      <c r="N11" s="662">
        <f t="shared" si="0"/>
        <v>5862</v>
      </c>
      <c r="O11" s="672">
        <f t="shared" si="0"/>
        <v>0</v>
      </c>
      <c r="P11" s="670">
        <f t="shared" si="0"/>
        <v>0</v>
      </c>
      <c r="Q11" s="670">
        <f t="shared" si="0"/>
        <v>52076</v>
      </c>
      <c r="R11" s="664">
        <f t="shared" si="0"/>
        <v>535237</v>
      </c>
      <c r="S11" s="673">
        <f t="shared" si="0"/>
        <v>593175</v>
      </c>
      <c r="T11" s="1213"/>
      <c r="U11" s="265"/>
      <c r="V11" s="674"/>
    </row>
    <row r="12" spans="1:22" s="684" customFormat="1" ht="17.25" customHeight="1" x14ac:dyDescent="0.3">
      <c r="A12" s="675"/>
      <c r="B12" s="676"/>
      <c r="C12" s="1376"/>
      <c r="D12" s="677" t="s">
        <v>17</v>
      </c>
      <c r="E12" s="1377"/>
      <c r="F12" s="678"/>
      <c r="G12" s="678"/>
      <c r="H12" s="678"/>
      <c r="I12" s="679">
        <v>814</v>
      </c>
      <c r="J12" s="678"/>
      <c r="K12" s="678"/>
      <c r="L12" s="678"/>
      <c r="M12" s="680"/>
      <c r="N12" s="662">
        <f>SUM(I12:M12)</f>
        <v>814</v>
      </c>
      <c r="O12" s="681"/>
      <c r="P12" s="678"/>
      <c r="Q12" s="678">
        <v>0</v>
      </c>
      <c r="R12" s="664">
        <v>-48123</v>
      </c>
      <c r="S12" s="673">
        <f>SUM(M12:R12)</f>
        <v>-47309</v>
      </c>
      <c r="T12" s="1284"/>
      <c r="U12" s="266"/>
      <c r="V12" s="683"/>
    </row>
    <row r="13" spans="1:22" s="667" customFormat="1" ht="17.25" customHeight="1" x14ac:dyDescent="0.3">
      <c r="A13" s="685"/>
      <c r="B13" s="686"/>
      <c r="C13" s="1376" t="s">
        <v>365</v>
      </c>
      <c r="D13" s="472" t="s">
        <v>520</v>
      </c>
      <c r="E13" s="1377" t="s">
        <v>267</v>
      </c>
      <c r="F13" s="659"/>
      <c r="G13" s="659"/>
      <c r="H13" s="659"/>
      <c r="I13" s="660">
        <v>1362</v>
      </c>
      <c r="J13" s="659"/>
      <c r="K13" s="659"/>
      <c r="L13" s="659"/>
      <c r="M13" s="661"/>
      <c r="N13" s="662">
        <f>SUM(I13:M13)</f>
        <v>1362</v>
      </c>
      <c r="O13" s="663"/>
      <c r="P13" s="659"/>
      <c r="Q13" s="659"/>
      <c r="R13" s="664">
        <v>0</v>
      </c>
      <c r="S13" s="673">
        <f>SUM(M13:R13)</f>
        <v>1362</v>
      </c>
      <c r="T13" s="1214"/>
      <c r="U13" s="264"/>
      <c r="V13" s="666"/>
    </row>
    <row r="14" spans="1:22" ht="17.25" customHeight="1" x14ac:dyDescent="0.3">
      <c r="A14" s="668"/>
      <c r="B14" s="669"/>
      <c r="C14" s="1376"/>
      <c r="D14" s="472" t="s">
        <v>297</v>
      </c>
      <c r="E14" s="1377"/>
      <c r="F14" s="670">
        <f t="shared" ref="F14:S14" si="1">F13+F15</f>
        <v>0</v>
      </c>
      <c r="G14" s="670">
        <f t="shared" si="1"/>
        <v>0</v>
      </c>
      <c r="H14" s="670">
        <f t="shared" si="1"/>
        <v>0</v>
      </c>
      <c r="I14" s="670">
        <f t="shared" si="1"/>
        <v>1582</v>
      </c>
      <c r="J14" s="670">
        <f t="shared" si="1"/>
        <v>0</v>
      </c>
      <c r="K14" s="670">
        <f t="shared" si="1"/>
        <v>0</v>
      </c>
      <c r="L14" s="670">
        <f t="shared" si="1"/>
        <v>0</v>
      </c>
      <c r="M14" s="671">
        <f t="shared" si="1"/>
        <v>0</v>
      </c>
      <c r="N14" s="662">
        <f t="shared" si="1"/>
        <v>1582</v>
      </c>
      <c r="O14" s="672">
        <f t="shared" si="1"/>
        <v>0</v>
      </c>
      <c r="P14" s="670">
        <f t="shared" si="1"/>
        <v>0</v>
      </c>
      <c r="Q14" s="670">
        <f t="shared" si="1"/>
        <v>0</v>
      </c>
      <c r="R14" s="664">
        <f t="shared" si="1"/>
        <v>0</v>
      </c>
      <c r="S14" s="673">
        <f t="shared" si="1"/>
        <v>1582</v>
      </c>
      <c r="T14" s="1215"/>
      <c r="U14" s="265"/>
      <c r="V14" s="674"/>
    </row>
    <row r="15" spans="1:22" s="684" customFormat="1" ht="17.25" customHeight="1" x14ac:dyDescent="0.3">
      <c r="A15" s="675"/>
      <c r="B15" s="676"/>
      <c r="C15" s="1376"/>
      <c r="D15" s="677" t="s">
        <v>17</v>
      </c>
      <c r="E15" s="1377"/>
      <c r="F15" s="678"/>
      <c r="G15" s="678"/>
      <c r="H15" s="678"/>
      <c r="I15" s="679">
        <v>220</v>
      </c>
      <c r="J15" s="678"/>
      <c r="K15" s="678"/>
      <c r="L15" s="678"/>
      <c r="M15" s="680"/>
      <c r="N15" s="662">
        <f>SUM(I15:M15)</f>
        <v>220</v>
      </c>
      <c r="O15" s="681"/>
      <c r="P15" s="678"/>
      <c r="Q15" s="678"/>
      <c r="R15" s="664"/>
      <c r="S15" s="673">
        <f>SUM(M15:R15)</f>
        <v>220</v>
      </c>
      <c r="T15" s="1216"/>
      <c r="U15" s="266"/>
      <c r="V15" s="683"/>
    </row>
    <row r="16" spans="1:22" ht="17.25" customHeight="1" x14ac:dyDescent="0.3">
      <c r="A16" s="668"/>
      <c r="B16" s="669"/>
      <c r="C16" s="1387" t="s">
        <v>85</v>
      </c>
      <c r="D16" s="472" t="s">
        <v>520</v>
      </c>
      <c r="E16" s="1384" t="s">
        <v>267</v>
      </c>
      <c r="F16" s="670"/>
      <c r="G16" s="670"/>
      <c r="H16" s="670"/>
      <c r="I16" s="688"/>
      <c r="J16" s="670"/>
      <c r="K16" s="670"/>
      <c r="L16" s="670"/>
      <c r="M16" s="671"/>
      <c r="N16" s="662">
        <f>SUM(I16:M16)</f>
        <v>0</v>
      </c>
      <c r="O16" s="672"/>
      <c r="P16" s="670"/>
      <c r="Q16" s="670"/>
      <c r="R16" s="664"/>
      <c r="S16" s="673">
        <f>SUM(M16:R16)</f>
        <v>0</v>
      </c>
      <c r="T16" s="1213"/>
      <c r="U16" s="265"/>
      <c r="V16" s="674"/>
    </row>
    <row r="17" spans="1:22" ht="17.25" customHeight="1" x14ac:dyDescent="0.3">
      <c r="A17" s="668"/>
      <c r="B17" s="669"/>
      <c r="C17" s="1387"/>
      <c r="D17" s="472" t="s">
        <v>297</v>
      </c>
      <c r="E17" s="1384"/>
      <c r="F17" s="670">
        <f t="shared" ref="F17:S17" si="2">F16+F18</f>
        <v>0</v>
      </c>
      <c r="G17" s="670">
        <f t="shared" si="2"/>
        <v>0</v>
      </c>
      <c r="H17" s="670">
        <f t="shared" si="2"/>
        <v>0</v>
      </c>
      <c r="I17" s="670">
        <f t="shared" si="2"/>
        <v>0</v>
      </c>
      <c r="J17" s="670">
        <f t="shared" si="2"/>
        <v>0</v>
      </c>
      <c r="K17" s="670">
        <f t="shared" si="2"/>
        <v>0</v>
      </c>
      <c r="L17" s="670">
        <f t="shared" si="2"/>
        <v>0</v>
      </c>
      <c r="M17" s="671">
        <f t="shared" si="2"/>
        <v>0</v>
      </c>
      <c r="N17" s="662">
        <f t="shared" si="2"/>
        <v>0</v>
      </c>
      <c r="O17" s="672">
        <f t="shared" si="2"/>
        <v>0</v>
      </c>
      <c r="P17" s="670">
        <f t="shared" si="2"/>
        <v>0</v>
      </c>
      <c r="Q17" s="670">
        <f t="shared" si="2"/>
        <v>0</v>
      </c>
      <c r="R17" s="664">
        <f t="shared" si="2"/>
        <v>0</v>
      </c>
      <c r="S17" s="673">
        <f t="shared" si="2"/>
        <v>0</v>
      </c>
      <c r="T17" s="1213"/>
      <c r="U17" s="265"/>
      <c r="V17" s="674"/>
    </row>
    <row r="18" spans="1:22" ht="17.25" customHeight="1" x14ac:dyDescent="0.3">
      <c r="A18" s="668"/>
      <c r="B18" s="669"/>
      <c r="C18" s="1387"/>
      <c r="D18" s="677" t="s">
        <v>17</v>
      </c>
      <c r="E18" s="1384"/>
      <c r="F18" s="670"/>
      <c r="G18" s="670"/>
      <c r="H18" s="670"/>
      <c r="I18" s="688">
        <v>0</v>
      </c>
      <c r="J18" s="670"/>
      <c r="K18" s="670"/>
      <c r="L18" s="670"/>
      <c r="M18" s="671"/>
      <c r="N18" s="662">
        <f>SUM(I18:M18)</f>
        <v>0</v>
      </c>
      <c r="O18" s="672"/>
      <c r="P18" s="670"/>
      <c r="Q18" s="670"/>
      <c r="R18" s="664"/>
      <c r="S18" s="673">
        <f>SUM(M18:R18)</f>
        <v>0</v>
      </c>
      <c r="T18" s="1213"/>
      <c r="U18" s="265"/>
      <c r="V18" s="674"/>
    </row>
    <row r="19" spans="1:22" ht="17.25" customHeight="1" x14ac:dyDescent="0.3">
      <c r="A19" s="668"/>
      <c r="B19" s="669"/>
      <c r="C19" s="1387" t="s">
        <v>89</v>
      </c>
      <c r="D19" s="472" t="s">
        <v>520</v>
      </c>
      <c r="E19" s="1377" t="s">
        <v>267</v>
      </c>
      <c r="F19" s="670"/>
      <c r="G19" s="670"/>
      <c r="H19" s="670"/>
      <c r="I19" s="688"/>
      <c r="J19" s="670"/>
      <c r="K19" s="670"/>
      <c r="L19" s="670"/>
      <c r="M19" s="671"/>
      <c r="N19" s="662">
        <f t="shared" ref="N19:N22" si="3">SUM(I19:M19)</f>
        <v>0</v>
      </c>
      <c r="O19" s="672"/>
      <c r="P19" s="670"/>
      <c r="Q19" s="670"/>
      <c r="R19" s="664"/>
      <c r="S19" s="673">
        <f t="shared" ref="S19:S21" si="4">SUM(M19:R19)</f>
        <v>0</v>
      </c>
      <c r="T19" s="1213"/>
      <c r="U19" s="265"/>
      <c r="V19" s="674"/>
    </row>
    <row r="20" spans="1:22" ht="17.25" customHeight="1" x14ac:dyDescent="0.3">
      <c r="A20" s="668"/>
      <c r="B20" s="669"/>
      <c r="C20" s="1387"/>
      <c r="D20" s="472" t="s">
        <v>297</v>
      </c>
      <c r="E20" s="1377"/>
      <c r="F20" s="670">
        <f>F19+F21</f>
        <v>0</v>
      </c>
      <c r="G20" s="670">
        <f t="shared" ref="G20:R20" si="5">G19+G21</f>
        <v>0</v>
      </c>
      <c r="H20" s="670">
        <f t="shared" si="5"/>
        <v>0</v>
      </c>
      <c r="I20" s="670">
        <f t="shared" si="5"/>
        <v>6</v>
      </c>
      <c r="J20" s="670">
        <f t="shared" si="5"/>
        <v>0</v>
      </c>
      <c r="K20" s="670">
        <f t="shared" si="5"/>
        <v>0</v>
      </c>
      <c r="L20" s="670">
        <f t="shared" si="5"/>
        <v>0</v>
      </c>
      <c r="M20" s="671">
        <f t="shared" si="5"/>
        <v>0</v>
      </c>
      <c r="N20" s="662">
        <f t="shared" si="3"/>
        <v>6</v>
      </c>
      <c r="O20" s="672">
        <f t="shared" si="5"/>
        <v>0</v>
      </c>
      <c r="P20" s="670">
        <f t="shared" si="5"/>
        <v>0</v>
      </c>
      <c r="Q20" s="670">
        <f t="shared" si="5"/>
        <v>0</v>
      </c>
      <c r="R20" s="670">
        <f t="shared" si="5"/>
        <v>0</v>
      </c>
      <c r="S20" s="673">
        <f t="shared" si="4"/>
        <v>6</v>
      </c>
      <c r="T20" s="1213"/>
      <c r="U20" s="265"/>
      <c r="V20" s="674"/>
    </row>
    <row r="21" spans="1:22" ht="17.25" customHeight="1" x14ac:dyDescent="0.3">
      <c r="A21" s="668"/>
      <c r="B21" s="669"/>
      <c r="C21" s="1387"/>
      <c r="D21" s="677" t="s">
        <v>17</v>
      </c>
      <c r="E21" s="1377"/>
      <c r="F21" s="670"/>
      <c r="G21" s="670"/>
      <c r="H21" s="670"/>
      <c r="I21" s="688">
        <v>6</v>
      </c>
      <c r="J21" s="670"/>
      <c r="K21" s="670"/>
      <c r="L21" s="670"/>
      <c r="M21" s="671"/>
      <c r="N21" s="662">
        <f t="shared" si="3"/>
        <v>6</v>
      </c>
      <c r="O21" s="672"/>
      <c r="P21" s="670"/>
      <c r="Q21" s="670"/>
      <c r="R21" s="664"/>
      <c r="S21" s="673">
        <f t="shared" si="4"/>
        <v>6</v>
      </c>
      <c r="T21" s="1213"/>
      <c r="U21" s="265"/>
      <c r="V21" s="674"/>
    </row>
    <row r="22" spans="1:22" ht="17.25" customHeight="1" x14ac:dyDescent="0.3">
      <c r="A22" s="668"/>
      <c r="B22" s="669"/>
      <c r="C22" s="1387" t="s">
        <v>486</v>
      </c>
      <c r="D22" s="472" t="s">
        <v>520</v>
      </c>
      <c r="E22" s="1384" t="s">
        <v>267</v>
      </c>
      <c r="F22" s="670"/>
      <c r="G22" s="670"/>
      <c r="H22" s="670"/>
      <c r="I22" s="688">
        <v>7784</v>
      </c>
      <c r="J22" s="670"/>
      <c r="K22" s="670"/>
      <c r="L22" s="670"/>
      <c r="M22" s="671"/>
      <c r="N22" s="662">
        <f t="shared" si="3"/>
        <v>7784</v>
      </c>
      <c r="O22" s="672"/>
      <c r="P22" s="670"/>
      <c r="Q22" s="670"/>
      <c r="R22" s="664"/>
      <c r="S22" s="673">
        <f>SUM(M22:R22)</f>
        <v>7784</v>
      </c>
      <c r="T22" s="1213"/>
      <c r="U22" s="265"/>
      <c r="V22" s="674"/>
    </row>
    <row r="23" spans="1:22" ht="17.25" customHeight="1" x14ac:dyDescent="0.3">
      <c r="A23" s="668"/>
      <c r="B23" s="669"/>
      <c r="C23" s="1387"/>
      <c r="D23" s="472" t="s">
        <v>297</v>
      </c>
      <c r="E23" s="1384"/>
      <c r="F23" s="670">
        <f t="shared" ref="F23:S23" si="6">F22+F24</f>
        <v>0</v>
      </c>
      <c r="G23" s="670">
        <f t="shared" si="6"/>
        <v>0</v>
      </c>
      <c r="H23" s="670">
        <f t="shared" si="6"/>
        <v>0</v>
      </c>
      <c r="I23" s="670">
        <f t="shared" si="6"/>
        <v>7784</v>
      </c>
      <c r="J23" s="670">
        <f t="shared" si="6"/>
        <v>0</v>
      </c>
      <c r="K23" s="670">
        <f t="shared" si="6"/>
        <v>0</v>
      </c>
      <c r="L23" s="670">
        <f t="shared" si="6"/>
        <v>0</v>
      </c>
      <c r="M23" s="671">
        <f t="shared" si="6"/>
        <v>0</v>
      </c>
      <c r="N23" s="662">
        <f t="shared" si="6"/>
        <v>7784</v>
      </c>
      <c r="O23" s="672">
        <f t="shared" si="6"/>
        <v>0</v>
      </c>
      <c r="P23" s="670">
        <f t="shared" si="6"/>
        <v>0</v>
      </c>
      <c r="Q23" s="670">
        <f t="shared" si="6"/>
        <v>0</v>
      </c>
      <c r="R23" s="664">
        <f t="shared" si="6"/>
        <v>0</v>
      </c>
      <c r="S23" s="673">
        <f t="shared" si="6"/>
        <v>7784</v>
      </c>
      <c r="T23" s="1217"/>
      <c r="U23" s="265"/>
      <c r="V23" s="674"/>
    </row>
    <row r="24" spans="1:22" ht="17.25" customHeight="1" x14ac:dyDescent="0.3">
      <c r="A24" s="1221"/>
      <c r="B24" s="1222"/>
      <c r="C24" s="1388"/>
      <c r="D24" s="677" t="s">
        <v>17</v>
      </c>
      <c r="E24" s="1389"/>
      <c r="F24" s="1223"/>
      <c r="G24" s="1223"/>
      <c r="H24" s="1223"/>
      <c r="I24" s="1224">
        <v>0</v>
      </c>
      <c r="J24" s="1223"/>
      <c r="K24" s="1223"/>
      <c r="L24" s="1223"/>
      <c r="M24" s="1225"/>
      <c r="N24" s="1226">
        <f>SUM(I24:M24)</f>
        <v>0</v>
      </c>
      <c r="O24" s="1227"/>
      <c r="P24" s="1223"/>
      <c r="Q24" s="1223"/>
      <c r="R24" s="1228">
        <v>0</v>
      </c>
      <c r="S24" s="1229">
        <f>SUM(M24:R24)</f>
        <v>0</v>
      </c>
      <c r="T24" s="1213"/>
      <c r="U24" s="265"/>
      <c r="V24" s="674"/>
    </row>
    <row r="25" spans="1:22" ht="17.25" customHeight="1" x14ac:dyDescent="0.3">
      <c r="A25" s="689"/>
      <c r="B25" s="690"/>
      <c r="C25" s="691"/>
      <c r="D25" s="692"/>
      <c r="E25" s="693"/>
      <c r="F25" s="694"/>
      <c r="G25" s="694"/>
      <c r="H25" s="694"/>
      <c r="I25" s="695"/>
      <c r="J25" s="694"/>
      <c r="K25" s="694"/>
      <c r="L25" s="694"/>
      <c r="M25" s="696"/>
      <c r="N25" s="697">
        <f>SUM(I25:M25)</f>
        <v>0</v>
      </c>
      <c r="O25" s="698"/>
      <c r="P25" s="694"/>
      <c r="Q25" s="694"/>
      <c r="R25" s="699"/>
      <c r="S25" s="700">
        <f>SUM(M25:R25)</f>
        <v>0</v>
      </c>
    </row>
    <row r="26" spans="1:22" ht="17.25" customHeight="1" x14ac:dyDescent="0.3">
      <c r="A26" s="701">
        <v>1</v>
      </c>
      <c r="B26" s="701">
        <v>4</v>
      </c>
      <c r="C26" s="702" t="s">
        <v>10</v>
      </c>
      <c r="D26" s="648"/>
      <c r="E26" s="703"/>
      <c r="F26" s="704"/>
      <c r="G26" s="704"/>
      <c r="H26" s="704"/>
      <c r="I26" s="705"/>
      <c r="J26" s="704"/>
      <c r="K26" s="704"/>
      <c r="L26" s="704"/>
      <c r="M26" s="706"/>
      <c r="N26" s="707">
        <f>SUM(I26:M26)</f>
        <v>0</v>
      </c>
      <c r="O26" s="708"/>
      <c r="P26" s="704"/>
      <c r="Q26" s="704"/>
      <c r="R26" s="709"/>
      <c r="S26" s="710">
        <f>SUM(M26:R26)</f>
        <v>0</v>
      </c>
    </row>
    <row r="27" spans="1:22" s="667" customFormat="1" ht="17.25" customHeight="1" x14ac:dyDescent="0.3">
      <c r="A27" s="658"/>
      <c r="B27" s="658"/>
      <c r="C27" s="1376" t="s">
        <v>364</v>
      </c>
      <c r="D27" s="472" t="s">
        <v>520</v>
      </c>
      <c r="E27" s="1377" t="s">
        <v>267</v>
      </c>
      <c r="F27" s="711"/>
      <c r="G27" s="711"/>
      <c r="H27" s="711"/>
      <c r="I27" s="712">
        <v>1942</v>
      </c>
      <c r="J27" s="711"/>
      <c r="K27" s="711"/>
      <c r="L27" s="711"/>
      <c r="M27" s="713"/>
      <c r="N27" s="662">
        <f>SUM(I27:M27)</f>
        <v>1942</v>
      </c>
      <c r="O27" s="714"/>
      <c r="P27" s="711"/>
      <c r="Q27" s="711">
        <v>9786</v>
      </c>
      <c r="R27" s="664">
        <v>129130</v>
      </c>
      <c r="S27" s="673">
        <f>SUM(M27:R27)</f>
        <v>140858</v>
      </c>
      <c r="T27" s="1218"/>
      <c r="U27" s="267"/>
    </row>
    <row r="28" spans="1:22" ht="17.25" customHeight="1" x14ac:dyDescent="0.3">
      <c r="A28" s="668"/>
      <c r="B28" s="669"/>
      <c r="C28" s="1376"/>
      <c r="D28" s="472" t="s">
        <v>297</v>
      </c>
      <c r="E28" s="1377"/>
      <c r="F28" s="670">
        <f t="shared" ref="F28:S28" si="7">F27+F29</f>
        <v>0</v>
      </c>
      <c r="G28" s="670">
        <f t="shared" si="7"/>
        <v>0</v>
      </c>
      <c r="H28" s="670">
        <f t="shared" si="7"/>
        <v>0</v>
      </c>
      <c r="I28" s="670">
        <f t="shared" si="7"/>
        <v>1438</v>
      </c>
      <c r="J28" s="670">
        <f t="shared" si="7"/>
        <v>0</v>
      </c>
      <c r="K28" s="670">
        <f t="shared" si="7"/>
        <v>0</v>
      </c>
      <c r="L28" s="670">
        <f t="shared" si="7"/>
        <v>0</v>
      </c>
      <c r="M28" s="671">
        <f t="shared" si="7"/>
        <v>0</v>
      </c>
      <c r="N28" s="662">
        <f t="shared" si="7"/>
        <v>1438</v>
      </c>
      <c r="O28" s="672">
        <f t="shared" si="7"/>
        <v>0</v>
      </c>
      <c r="P28" s="670">
        <f t="shared" si="7"/>
        <v>0</v>
      </c>
      <c r="Q28" s="670">
        <f t="shared" si="7"/>
        <v>9786</v>
      </c>
      <c r="R28" s="664">
        <f t="shared" si="7"/>
        <v>134597</v>
      </c>
      <c r="S28" s="673">
        <f t="shared" si="7"/>
        <v>145821</v>
      </c>
      <c r="T28" s="1219"/>
    </row>
    <row r="29" spans="1:22" s="684" customFormat="1" ht="17.25" customHeight="1" x14ac:dyDescent="0.3">
      <c r="A29" s="675"/>
      <c r="B29" s="676"/>
      <c r="C29" s="1376"/>
      <c r="D29" s="677" t="s">
        <v>17</v>
      </c>
      <c r="E29" s="1377"/>
      <c r="F29" s="678"/>
      <c r="G29" s="678"/>
      <c r="H29" s="678"/>
      <c r="I29" s="679">
        <v>-504</v>
      </c>
      <c r="J29" s="678"/>
      <c r="K29" s="678"/>
      <c r="L29" s="678"/>
      <c r="M29" s="680"/>
      <c r="N29" s="662">
        <f>SUM(I29:M29)</f>
        <v>-504</v>
      </c>
      <c r="O29" s="681"/>
      <c r="P29" s="678"/>
      <c r="Q29" s="678">
        <v>0</v>
      </c>
      <c r="R29" s="664">
        <v>5467</v>
      </c>
      <c r="S29" s="673">
        <f>SUM(M29:R29)</f>
        <v>4963</v>
      </c>
      <c r="T29" s="1220"/>
      <c r="U29" s="1230"/>
    </row>
    <row r="30" spans="1:22" ht="17.25" customHeight="1" x14ac:dyDescent="0.3">
      <c r="A30" s="668"/>
      <c r="B30" s="669"/>
      <c r="C30" s="1387" t="s">
        <v>365</v>
      </c>
      <c r="D30" s="472" t="s">
        <v>520</v>
      </c>
      <c r="E30" s="1384" t="s">
        <v>267</v>
      </c>
      <c r="F30" s="670"/>
      <c r="G30" s="670"/>
      <c r="H30" s="670"/>
      <c r="I30" s="688">
        <v>524</v>
      </c>
      <c r="J30" s="670"/>
      <c r="K30" s="670"/>
      <c r="L30" s="670"/>
      <c r="M30" s="671"/>
      <c r="N30" s="662">
        <f>SUM(I30:M30)</f>
        <v>524</v>
      </c>
      <c r="O30" s="672"/>
      <c r="P30" s="670"/>
      <c r="Q30" s="670"/>
      <c r="R30" s="664">
        <v>0</v>
      </c>
      <c r="S30" s="673">
        <f>SUM(M30:R30)</f>
        <v>524</v>
      </c>
    </row>
    <row r="31" spans="1:22" ht="17.25" customHeight="1" x14ac:dyDescent="0.3">
      <c r="A31" s="668"/>
      <c r="B31" s="669"/>
      <c r="C31" s="1387"/>
      <c r="D31" s="472" t="s">
        <v>297</v>
      </c>
      <c r="E31" s="1384"/>
      <c r="F31" s="670">
        <f t="shared" ref="F31:S31" si="8">F30+F32</f>
        <v>0</v>
      </c>
      <c r="G31" s="670">
        <f t="shared" si="8"/>
        <v>0</v>
      </c>
      <c r="H31" s="670">
        <f t="shared" si="8"/>
        <v>0</v>
      </c>
      <c r="I31" s="670">
        <f t="shared" si="8"/>
        <v>389</v>
      </c>
      <c r="J31" s="670">
        <f t="shared" si="8"/>
        <v>0</v>
      </c>
      <c r="K31" s="670">
        <f t="shared" si="8"/>
        <v>0</v>
      </c>
      <c r="L31" s="670">
        <f t="shared" si="8"/>
        <v>0</v>
      </c>
      <c r="M31" s="671">
        <f t="shared" si="8"/>
        <v>0</v>
      </c>
      <c r="N31" s="662">
        <f t="shared" si="8"/>
        <v>389</v>
      </c>
      <c r="O31" s="672">
        <f t="shared" si="8"/>
        <v>0</v>
      </c>
      <c r="P31" s="670">
        <f t="shared" si="8"/>
        <v>0</v>
      </c>
      <c r="Q31" s="670">
        <f t="shared" si="8"/>
        <v>0</v>
      </c>
      <c r="R31" s="664">
        <f t="shared" si="8"/>
        <v>0</v>
      </c>
      <c r="S31" s="673">
        <f t="shared" si="8"/>
        <v>389</v>
      </c>
    </row>
    <row r="32" spans="1:22" ht="17.25" customHeight="1" x14ac:dyDescent="0.3">
      <c r="A32" s="668"/>
      <c r="B32" s="669"/>
      <c r="C32" s="1387"/>
      <c r="D32" s="677" t="s">
        <v>17</v>
      </c>
      <c r="E32" s="1384"/>
      <c r="F32" s="670"/>
      <c r="G32" s="670"/>
      <c r="H32" s="670"/>
      <c r="I32" s="688">
        <v>-135</v>
      </c>
      <c r="J32" s="670"/>
      <c r="K32" s="670"/>
      <c r="L32" s="670"/>
      <c r="M32" s="671"/>
      <c r="N32" s="662">
        <f>SUM(I32:M32)</f>
        <v>-135</v>
      </c>
      <c r="O32" s="672"/>
      <c r="P32" s="670"/>
      <c r="Q32" s="670"/>
      <c r="R32" s="664"/>
      <c r="S32" s="673">
        <f>SUM(M32:R32)</f>
        <v>-135</v>
      </c>
    </row>
    <row r="33" spans="1:21" ht="17.25" customHeight="1" x14ac:dyDescent="0.3">
      <c r="A33" s="1097"/>
      <c r="B33" s="1097"/>
      <c r="C33" s="1390" t="s">
        <v>85</v>
      </c>
      <c r="D33" s="472" t="s">
        <v>520</v>
      </c>
      <c r="E33" s="1384" t="s">
        <v>267</v>
      </c>
      <c r="F33" s="715"/>
      <c r="G33" s="715"/>
      <c r="H33" s="715"/>
      <c r="I33" s="716"/>
      <c r="J33" s="715"/>
      <c r="K33" s="715"/>
      <c r="L33" s="715"/>
      <c r="M33" s="717"/>
      <c r="N33" s="662">
        <f>SUM(I33:M33)</f>
        <v>0</v>
      </c>
      <c r="O33" s="718"/>
      <c r="P33" s="715"/>
      <c r="Q33" s="715"/>
      <c r="R33" s="664"/>
      <c r="S33" s="673">
        <f>SUM(M33:R33)</f>
        <v>0</v>
      </c>
    </row>
    <row r="34" spans="1:21" ht="17.25" customHeight="1" x14ac:dyDescent="0.3">
      <c r="A34" s="1097"/>
      <c r="B34" s="1097"/>
      <c r="C34" s="1390"/>
      <c r="D34" s="472" t="s">
        <v>297</v>
      </c>
      <c r="E34" s="1384"/>
      <c r="F34" s="670">
        <f t="shared" ref="F34:S34" si="9">F33+F35</f>
        <v>0</v>
      </c>
      <c r="G34" s="670">
        <f t="shared" si="9"/>
        <v>0</v>
      </c>
      <c r="H34" s="670">
        <f t="shared" si="9"/>
        <v>0</v>
      </c>
      <c r="I34" s="670">
        <f t="shared" si="9"/>
        <v>0</v>
      </c>
      <c r="J34" s="670">
        <f t="shared" si="9"/>
        <v>0</v>
      </c>
      <c r="K34" s="670">
        <f t="shared" si="9"/>
        <v>0</v>
      </c>
      <c r="L34" s="670">
        <f t="shared" si="9"/>
        <v>0</v>
      </c>
      <c r="M34" s="671">
        <f t="shared" si="9"/>
        <v>0</v>
      </c>
      <c r="N34" s="662">
        <f t="shared" si="9"/>
        <v>0</v>
      </c>
      <c r="O34" s="672">
        <f t="shared" si="9"/>
        <v>0</v>
      </c>
      <c r="P34" s="670">
        <f t="shared" si="9"/>
        <v>0</v>
      </c>
      <c r="Q34" s="670">
        <f t="shared" si="9"/>
        <v>0</v>
      </c>
      <c r="R34" s="664">
        <f t="shared" si="9"/>
        <v>0</v>
      </c>
      <c r="S34" s="673">
        <f t="shared" si="9"/>
        <v>0</v>
      </c>
    </row>
    <row r="35" spans="1:21" ht="17.25" customHeight="1" x14ac:dyDescent="0.3">
      <c r="A35" s="1097"/>
      <c r="B35" s="1097"/>
      <c r="C35" s="1390"/>
      <c r="D35" s="677" t="s">
        <v>17</v>
      </c>
      <c r="E35" s="1384"/>
      <c r="F35" s="715"/>
      <c r="G35" s="715"/>
      <c r="H35" s="715"/>
      <c r="I35" s="716">
        <v>0</v>
      </c>
      <c r="J35" s="715"/>
      <c r="K35" s="715"/>
      <c r="L35" s="715"/>
      <c r="M35" s="717"/>
      <c r="N35" s="662">
        <f>SUM(I35:M35)</f>
        <v>0</v>
      </c>
      <c r="O35" s="718"/>
      <c r="P35" s="715"/>
      <c r="Q35" s="715"/>
      <c r="R35" s="664"/>
      <c r="S35" s="673">
        <f>SUM(M35:R35)</f>
        <v>0</v>
      </c>
    </row>
    <row r="36" spans="1:21" ht="17.25" customHeight="1" x14ac:dyDescent="0.3">
      <c r="A36" s="1097"/>
      <c r="B36" s="1097"/>
      <c r="C36" s="1387" t="s">
        <v>89</v>
      </c>
      <c r="D36" s="472" t="s">
        <v>520</v>
      </c>
      <c r="E36" s="1384" t="s">
        <v>267</v>
      </c>
      <c r="F36" s="715"/>
      <c r="G36" s="715"/>
      <c r="H36" s="715"/>
      <c r="I36" s="716">
        <v>169</v>
      </c>
      <c r="J36" s="715"/>
      <c r="K36" s="715"/>
      <c r="L36" s="715"/>
      <c r="M36" s="717"/>
      <c r="N36" s="662">
        <f>SUM(I36:M36)</f>
        <v>169</v>
      </c>
      <c r="O36" s="718"/>
      <c r="P36" s="715"/>
      <c r="Q36" s="715"/>
      <c r="R36" s="664"/>
      <c r="S36" s="673">
        <f>SUM(M36:R36)</f>
        <v>169</v>
      </c>
    </row>
    <row r="37" spans="1:21" ht="17.25" customHeight="1" x14ac:dyDescent="0.3">
      <c r="A37" s="668"/>
      <c r="B37" s="669"/>
      <c r="C37" s="1387"/>
      <c r="D37" s="472" t="s">
        <v>297</v>
      </c>
      <c r="E37" s="1384"/>
      <c r="F37" s="670">
        <f t="shared" ref="F37:S37" si="10">F36+F38</f>
        <v>0</v>
      </c>
      <c r="G37" s="670">
        <f t="shared" si="10"/>
        <v>0</v>
      </c>
      <c r="H37" s="670">
        <f t="shared" si="10"/>
        <v>0</v>
      </c>
      <c r="I37" s="670">
        <f t="shared" si="10"/>
        <v>373</v>
      </c>
      <c r="J37" s="670">
        <f t="shared" si="10"/>
        <v>0</v>
      </c>
      <c r="K37" s="670">
        <f t="shared" si="10"/>
        <v>0</v>
      </c>
      <c r="L37" s="670">
        <f t="shared" si="10"/>
        <v>0</v>
      </c>
      <c r="M37" s="671">
        <f t="shared" si="10"/>
        <v>0</v>
      </c>
      <c r="N37" s="662">
        <f t="shared" si="10"/>
        <v>373</v>
      </c>
      <c r="O37" s="672">
        <f t="shared" si="10"/>
        <v>0</v>
      </c>
      <c r="P37" s="670">
        <f t="shared" si="10"/>
        <v>0</v>
      </c>
      <c r="Q37" s="670">
        <f t="shared" si="10"/>
        <v>0</v>
      </c>
      <c r="R37" s="664">
        <f t="shared" si="10"/>
        <v>0</v>
      </c>
      <c r="S37" s="673">
        <f t="shared" si="10"/>
        <v>373</v>
      </c>
      <c r="T37" s="1219"/>
    </row>
    <row r="38" spans="1:21" ht="17.25" customHeight="1" x14ac:dyDescent="0.3">
      <c r="A38" s="1221"/>
      <c r="B38" s="1222"/>
      <c r="C38" s="1388"/>
      <c r="D38" s="677" t="s">
        <v>17</v>
      </c>
      <c r="E38" s="1389"/>
      <c r="F38" s="1223"/>
      <c r="G38" s="1223"/>
      <c r="H38" s="1223"/>
      <c r="I38" s="1224">
        <v>204</v>
      </c>
      <c r="J38" s="1223"/>
      <c r="K38" s="1223"/>
      <c r="L38" s="1223"/>
      <c r="M38" s="1225"/>
      <c r="N38" s="1226">
        <f>SUM(I38:M38)</f>
        <v>204</v>
      </c>
      <c r="O38" s="1227"/>
      <c r="P38" s="1223"/>
      <c r="Q38" s="1223"/>
      <c r="R38" s="1228"/>
      <c r="S38" s="1229">
        <f>SUM(M38:R38)</f>
        <v>204</v>
      </c>
      <c r="T38" s="1219"/>
    </row>
    <row r="39" spans="1:21" ht="17.25" customHeight="1" x14ac:dyDescent="0.3">
      <c r="A39" s="689"/>
      <c r="B39" s="690"/>
      <c r="C39" s="691"/>
      <c r="D39" s="692"/>
      <c r="E39" s="693"/>
      <c r="F39" s="694"/>
      <c r="G39" s="694"/>
      <c r="H39" s="694"/>
      <c r="I39" s="695"/>
      <c r="J39" s="694"/>
      <c r="K39" s="694"/>
      <c r="L39" s="694"/>
      <c r="M39" s="696"/>
      <c r="N39" s="697">
        <f>SUM(I39:M39)</f>
        <v>0</v>
      </c>
      <c r="O39" s="698"/>
      <c r="P39" s="694"/>
      <c r="Q39" s="694"/>
      <c r="R39" s="699"/>
      <c r="S39" s="700">
        <f>SUM(M39:R39)</f>
        <v>0</v>
      </c>
    </row>
    <row r="40" spans="1:21" ht="17.25" customHeight="1" x14ac:dyDescent="0.3">
      <c r="A40" s="701"/>
      <c r="B40" s="701"/>
      <c r="C40" s="719" t="s">
        <v>366</v>
      </c>
      <c r="D40" s="720"/>
      <c r="E40" s="721"/>
      <c r="F40" s="704"/>
      <c r="G40" s="704"/>
      <c r="H40" s="704"/>
      <c r="I40" s="705"/>
      <c r="J40" s="704"/>
      <c r="K40" s="704"/>
      <c r="L40" s="704"/>
      <c r="M40" s="706"/>
      <c r="N40" s="707">
        <f>SUM(I40:M40)</f>
        <v>0</v>
      </c>
      <c r="O40" s="708"/>
      <c r="P40" s="704"/>
      <c r="Q40" s="704"/>
      <c r="R40" s="709"/>
      <c r="S40" s="710">
        <f>SUM(M40:R40)</f>
        <v>0</v>
      </c>
    </row>
    <row r="41" spans="1:21" s="667" customFormat="1" ht="17.25" customHeight="1" x14ac:dyDescent="0.3">
      <c r="A41" s="658"/>
      <c r="B41" s="658"/>
      <c r="C41" s="1376" t="s">
        <v>364</v>
      </c>
      <c r="D41" s="472" t="s">
        <v>520</v>
      </c>
      <c r="E41" s="1377" t="s">
        <v>327</v>
      </c>
      <c r="F41" s="711"/>
      <c r="G41" s="711"/>
      <c r="H41" s="711"/>
      <c r="I41" s="712">
        <v>40581</v>
      </c>
      <c r="J41" s="711"/>
      <c r="K41" s="711"/>
      <c r="L41" s="711"/>
      <c r="M41" s="713"/>
      <c r="N41" s="662">
        <f>SUM(I41:M41)</f>
        <v>40581</v>
      </c>
      <c r="O41" s="714"/>
      <c r="P41" s="711"/>
      <c r="Q41" s="711">
        <v>11009</v>
      </c>
      <c r="R41" s="664">
        <v>67996</v>
      </c>
      <c r="S41" s="673">
        <f>SUM(M41:R41)</f>
        <v>119586</v>
      </c>
      <c r="T41" s="1218"/>
      <c r="U41" s="267"/>
    </row>
    <row r="42" spans="1:21" ht="17.25" customHeight="1" x14ac:dyDescent="0.3">
      <c r="A42" s="1097"/>
      <c r="B42" s="1097"/>
      <c r="C42" s="1376"/>
      <c r="D42" s="472" t="s">
        <v>297</v>
      </c>
      <c r="E42" s="1377"/>
      <c r="F42" s="670">
        <f t="shared" ref="F42:S42" si="11">F41+F43</f>
        <v>0</v>
      </c>
      <c r="G42" s="670">
        <f t="shared" si="11"/>
        <v>0</v>
      </c>
      <c r="H42" s="670">
        <f t="shared" si="11"/>
        <v>0</v>
      </c>
      <c r="I42" s="670">
        <f t="shared" si="11"/>
        <v>42648</v>
      </c>
      <c r="J42" s="670">
        <f t="shared" si="11"/>
        <v>0</v>
      </c>
      <c r="K42" s="670">
        <f t="shared" si="11"/>
        <v>0</v>
      </c>
      <c r="L42" s="670">
        <f t="shared" si="11"/>
        <v>0</v>
      </c>
      <c r="M42" s="671">
        <f t="shared" si="11"/>
        <v>0</v>
      </c>
      <c r="N42" s="662">
        <f t="shared" si="11"/>
        <v>42648</v>
      </c>
      <c r="O42" s="672">
        <f t="shared" si="11"/>
        <v>0</v>
      </c>
      <c r="P42" s="670">
        <f t="shared" si="11"/>
        <v>0</v>
      </c>
      <c r="Q42" s="670">
        <f t="shared" si="11"/>
        <v>11009</v>
      </c>
      <c r="R42" s="664">
        <f t="shared" si="11"/>
        <v>73346</v>
      </c>
      <c r="S42" s="673">
        <f t="shared" si="11"/>
        <v>127003</v>
      </c>
      <c r="T42" s="1219"/>
    </row>
    <row r="43" spans="1:21" s="684" customFormat="1" ht="17.25" customHeight="1" x14ac:dyDescent="0.3">
      <c r="A43" s="722"/>
      <c r="B43" s="722"/>
      <c r="C43" s="1376"/>
      <c r="D43" s="677" t="s">
        <v>17</v>
      </c>
      <c r="E43" s="1377"/>
      <c r="F43" s="723"/>
      <c r="G43" s="723"/>
      <c r="H43" s="723"/>
      <c r="I43" s="724">
        <v>2067</v>
      </c>
      <c r="J43" s="723"/>
      <c r="K43" s="723"/>
      <c r="L43" s="723"/>
      <c r="M43" s="725"/>
      <c r="N43" s="662">
        <f>SUM(I43:M43)</f>
        <v>2067</v>
      </c>
      <c r="O43" s="726"/>
      <c r="P43" s="723"/>
      <c r="Q43" s="723">
        <v>0</v>
      </c>
      <c r="R43" s="664">
        <v>5350</v>
      </c>
      <c r="S43" s="673">
        <f>SUM(M43:R43)</f>
        <v>7417</v>
      </c>
      <c r="T43" s="1220"/>
      <c r="U43" s="1230"/>
    </row>
    <row r="44" spans="1:21" ht="17.25" customHeight="1" x14ac:dyDescent="0.3">
      <c r="A44" s="1097"/>
      <c r="B44" s="1097"/>
      <c r="C44" s="1387" t="s">
        <v>365</v>
      </c>
      <c r="D44" s="472" t="s">
        <v>520</v>
      </c>
      <c r="E44" s="1384" t="s">
        <v>327</v>
      </c>
      <c r="F44" s="715"/>
      <c r="G44" s="715"/>
      <c r="H44" s="715"/>
      <c r="I44" s="716"/>
      <c r="J44" s="715"/>
      <c r="K44" s="715"/>
      <c r="L44" s="715"/>
      <c r="M44" s="717"/>
      <c r="N44" s="662">
        <f>SUM(I44:M44)</f>
        <v>0</v>
      </c>
      <c r="O44" s="718"/>
      <c r="P44" s="715"/>
      <c r="Q44" s="715"/>
      <c r="R44" s="664"/>
      <c r="S44" s="673">
        <f>SUM(M44:R44)</f>
        <v>0</v>
      </c>
    </row>
    <row r="45" spans="1:21" ht="17.25" customHeight="1" x14ac:dyDescent="0.3">
      <c r="A45" s="1097"/>
      <c r="B45" s="1097"/>
      <c r="C45" s="1387"/>
      <c r="D45" s="472" t="s">
        <v>297</v>
      </c>
      <c r="E45" s="1384"/>
      <c r="F45" s="670">
        <f t="shared" ref="F45:S45" si="12">F44+F46</f>
        <v>0</v>
      </c>
      <c r="G45" s="670">
        <f t="shared" si="12"/>
        <v>0</v>
      </c>
      <c r="H45" s="670">
        <f t="shared" si="12"/>
        <v>0</v>
      </c>
      <c r="I45" s="670">
        <f t="shared" si="12"/>
        <v>57</v>
      </c>
      <c r="J45" s="670">
        <f t="shared" si="12"/>
        <v>0</v>
      </c>
      <c r="K45" s="670">
        <f t="shared" si="12"/>
        <v>0</v>
      </c>
      <c r="L45" s="670">
        <f t="shared" si="12"/>
        <v>0</v>
      </c>
      <c r="M45" s="671">
        <f t="shared" si="12"/>
        <v>0</v>
      </c>
      <c r="N45" s="662">
        <f t="shared" si="12"/>
        <v>57</v>
      </c>
      <c r="O45" s="672">
        <f t="shared" si="12"/>
        <v>0</v>
      </c>
      <c r="P45" s="670">
        <f t="shared" si="12"/>
        <v>0</v>
      </c>
      <c r="Q45" s="670">
        <f t="shared" si="12"/>
        <v>0</v>
      </c>
      <c r="R45" s="664">
        <f t="shared" si="12"/>
        <v>0</v>
      </c>
      <c r="S45" s="673">
        <f t="shared" si="12"/>
        <v>57</v>
      </c>
    </row>
    <row r="46" spans="1:21" ht="17.25" customHeight="1" x14ac:dyDescent="0.3">
      <c r="A46" s="1097"/>
      <c r="B46" s="1097"/>
      <c r="C46" s="1387"/>
      <c r="D46" s="677" t="s">
        <v>17</v>
      </c>
      <c r="E46" s="1384"/>
      <c r="F46" s="715"/>
      <c r="G46" s="715"/>
      <c r="H46" s="715"/>
      <c r="I46" s="716">
        <v>57</v>
      </c>
      <c r="J46" s="715"/>
      <c r="K46" s="715"/>
      <c r="L46" s="715"/>
      <c r="M46" s="717"/>
      <c r="N46" s="662">
        <f>SUM(I46:M46)</f>
        <v>57</v>
      </c>
      <c r="O46" s="718"/>
      <c r="P46" s="715"/>
      <c r="Q46" s="715"/>
      <c r="R46" s="664"/>
      <c r="S46" s="673">
        <f>SUM(M46:R46)</f>
        <v>57</v>
      </c>
    </row>
    <row r="47" spans="1:21" ht="17.25" customHeight="1" x14ac:dyDescent="0.3">
      <c r="A47" s="1097"/>
      <c r="B47" s="1097"/>
      <c r="C47" s="1387" t="s">
        <v>490</v>
      </c>
      <c r="D47" s="472" t="s">
        <v>520</v>
      </c>
      <c r="E47" s="1389" t="s">
        <v>327</v>
      </c>
      <c r="F47" s="715"/>
      <c r="G47" s="715"/>
      <c r="H47" s="715"/>
      <c r="I47" s="716"/>
      <c r="J47" s="715"/>
      <c r="K47" s="715"/>
      <c r="L47" s="715"/>
      <c r="M47" s="717"/>
      <c r="N47" s="662">
        <f t="shared" ref="N47:N49" si="13">SUM(I47:M47)</f>
        <v>0</v>
      </c>
      <c r="O47" s="718"/>
      <c r="P47" s="715"/>
      <c r="Q47" s="715"/>
      <c r="R47" s="664"/>
      <c r="S47" s="673">
        <f t="shared" ref="S47:S50" si="14">SUM(M47:R47)</f>
        <v>0</v>
      </c>
    </row>
    <row r="48" spans="1:21" ht="17.25" customHeight="1" x14ac:dyDescent="0.3">
      <c r="A48" s="1097"/>
      <c r="B48" s="1097"/>
      <c r="C48" s="1387"/>
      <c r="D48" s="472" t="s">
        <v>297</v>
      </c>
      <c r="E48" s="1389"/>
      <c r="F48" s="670">
        <f t="shared" ref="F48:R48" si="15">F47+F49</f>
        <v>0</v>
      </c>
      <c r="G48" s="670">
        <f t="shared" si="15"/>
        <v>0</v>
      </c>
      <c r="H48" s="670">
        <f t="shared" si="15"/>
        <v>0</v>
      </c>
      <c r="I48" s="670">
        <f t="shared" si="15"/>
        <v>0</v>
      </c>
      <c r="J48" s="670">
        <f t="shared" si="15"/>
        <v>0</v>
      </c>
      <c r="K48" s="670">
        <f t="shared" si="15"/>
        <v>0</v>
      </c>
      <c r="L48" s="670">
        <f t="shared" si="15"/>
        <v>0</v>
      </c>
      <c r="M48" s="671">
        <f t="shared" si="15"/>
        <v>0</v>
      </c>
      <c r="N48" s="662">
        <f t="shared" si="13"/>
        <v>0</v>
      </c>
      <c r="O48" s="672">
        <f t="shared" si="15"/>
        <v>0</v>
      </c>
      <c r="P48" s="670">
        <f t="shared" si="15"/>
        <v>0</v>
      </c>
      <c r="Q48" s="670">
        <f t="shared" si="15"/>
        <v>0</v>
      </c>
      <c r="R48" s="671">
        <f t="shared" si="15"/>
        <v>0</v>
      </c>
      <c r="S48" s="673">
        <f t="shared" si="14"/>
        <v>0</v>
      </c>
    </row>
    <row r="49" spans="1:21" ht="17.25" customHeight="1" x14ac:dyDescent="0.3">
      <c r="A49" s="1097"/>
      <c r="B49" s="1097"/>
      <c r="C49" s="1387"/>
      <c r="D49" s="677" t="s">
        <v>17</v>
      </c>
      <c r="E49" s="1389"/>
      <c r="F49" s="715"/>
      <c r="G49" s="715"/>
      <c r="H49" s="715"/>
      <c r="I49" s="716">
        <v>0</v>
      </c>
      <c r="J49" s="715"/>
      <c r="K49" s="715"/>
      <c r="L49" s="715"/>
      <c r="M49" s="717"/>
      <c r="N49" s="662">
        <f t="shared" si="13"/>
        <v>0</v>
      </c>
      <c r="O49" s="718"/>
      <c r="P49" s="715"/>
      <c r="Q49" s="715"/>
      <c r="R49" s="664"/>
      <c r="S49" s="673">
        <f t="shared" si="14"/>
        <v>0</v>
      </c>
    </row>
    <row r="50" spans="1:21" ht="17.25" customHeight="1" x14ac:dyDescent="0.3">
      <c r="A50" s="1097"/>
      <c r="B50" s="1097"/>
      <c r="C50" s="1388" t="s">
        <v>89</v>
      </c>
      <c r="D50" s="472" t="s">
        <v>520</v>
      </c>
      <c r="E50" s="1389" t="s">
        <v>327</v>
      </c>
      <c r="F50" s="715"/>
      <c r="G50" s="715"/>
      <c r="H50" s="715"/>
      <c r="I50" s="716">
        <v>611</v>
      </c>
      <c r="J50" s="715"/>
      <c r="K50" s="715"/>
      <c r="L50" s="715"/>
      <c r="M50" s="717"/>
      <c r="N50" s="662">
        <f>SUM(I50:M50)</f>
        <v>611</v>
      </c>
      <c r="O50" s="718"/>
      <c r="P50" s="715"/>
      <c r="Q50" s="715"/>
      <c r="R50" s="664"/>
      <c r="S50" s="673">
        <f t="shared" si="14"/>
        <v>611</v>
      </c>
    </row>
    <row r="51" spans="1:21" ht="17.25" customHeight="1" x14ac:dyDescent="0.3">
      <c r="A51" s="1097"/>
      <c r="B51" s="1097"/>
      <c r="C51" s="1388"/>
      <c r="D51" s="472" t="s">
        <v>297</v>
      </c>
      <c r="E51" s="1389"/>
      <c r="F51" s="670">
        <f t="shared" ref="F51:S51" si="16">F50+F52</f>
        <v>0</v>
      </c>
      <c r="G51" s="670">
        <f t="shared" si="16"/>
        <v>0</v>
      </c>
      <c r="H51" s="670">
        <f t="shared" si="16"/>
        <v>0</v>
      </c>
      <c r="I51" s="670">
        <f t="shared" si="16"/>
        <v>614</v>
      </c>
      <c r="J51" s="670">
        <f t="shared" si="16"/>
        <v>0</v>
      </c>
      <c r="K51" s="670">
        <f t="shared" si="16"/>
        <v>0</v>
      </c>
      <c r="L51" s="670">
        <f t="shared" si="16"/>
        <v>0</v>
      </c>
      <c r="M51" s="671">
        <f t="shared" si="16"/>
        <v>0</v>
      </c>
      <c r="N51" s="662">
        <f t="shared" si="16"/>
        <v>614</v>
      </c>
      <c r="O51" s="672">
        <f t="shared" si="16"/>
        <v>0</v>
      </c>
      <c r="P51" s="670">
        <f t="shared" si="16"/>
        <v>0</v>
      </c>
      <c r="Q51" s="670">
        <f t="shared" si="16"/>
        <v>0</v>
      </c>
      <c r="R51" s="664">
        <f t="shared" si="16"/>
        <v>0</v>
      </c>
      <c r="S51" s="673">
        <f t="shared" si="16"/>
        <v>614</v>
      </c>
      <c r="T51" s="1219"/>
    </row>
    <row r="52" spans="1:21" ht="17.25" customHeight="1" x14ac:dyDescent="0.3">
      <c r="A52" s="1231"/>
      <c r="B52" s="1231"/>
      <c r="C52" s="1388"/>
      <c r="D52" s="677" t="s">
        <v>17</v>
      </c>
      <c r="E52" s="1389"/>
      <c r="F52" s="1232"/>
      <c r="G52" s="1232"/>
      <c r="H52" s="1232"/>
      <c r="I52" s="1233">
        <v>3</v>
      </c>
      <c r="J52" s="1232"/>
      <c r="K52" s="1232"/>
      <c r="L52" s="1232"/>
      <c r="M52" s="1234"/>
      <c r="N52" s="1226">
        <f>SUM(I52:M52)</f>
        <v>3</v>
      </c>
      <c r="O52" s="1235"/>
      <c r="P52" s="1232"/>
      <c r="Q52" s="1232"/>
      <c r="R52" s="1228"/>
      <c r="S52" s="1229">
        <f>SUM(M52:R52)</f>
        <v>3</v>
      </c>
      <c r="T52" s="1219"/>
    </row>
    <row r="53" spans="1:21" ht="17.25" customHeight="1" x14ac:dyDescent="0.3">
      <c r="A53" s="690"/>
      <c r="B53" s="690"/>
      <c r="C53" s="691"/>
      <c r="D53" s="691"/>
      <c r="E53" s="727"/>
      <c r="F53" s="694"/>
      <c r="G53" s="694"/>
      <c r="H53" s="694"/>
      <c r="I53" s="695"/>
      <c r="J53" s="694"/>
      <c r="K53" s="694"/>
      <c r="L53" s="694"/>
      <c r="M53" s="696"/>
      <c r="N53" s="697">
        <f>SUM(I53:M53)</f>
        <v>0</v>
      </c>
      <c r="O53" s="698"/>
      <c r="P53" s="694"/>
      <c r="Q53" s="694"/>
      <c r="R53" s="699"/>
      <c r="S53" s="700">
        <f>SUM(M53:R53)</f>
        <v>0</v>
      </c>
    </row>
    <row r="54" spans="1:21" ht="17.25" customHeight="1" x14ac:dyDescent="0.3">
      <c r="A54" s="701">
        <v>1</v>
      </c>
      <c r="B54" s="701">
        <v>5</v>
      </c>
      <c r="C54" s="719" t="s">
        <v>6</v>
      </c>
      <c r="D54" s="728"/>
      <c r="E54" s="721"/>
      <c r="F54" s="704"/>
      <c r="G54" s="704"/>
      <c r="H54" s="704"/>
      <c r="I54" s="705"/>
      <c r="J54" s="704"/>
      <c r="K54" s="704"/>
      <c r="L54" s="704"/>
      <c r="M54" s="706"/>
      <c r="N54" s="707">
        <f>SUM(I54:M54)</f>
        <v>0</v>
      </c>
      <c r="O54" s="708"/>
      <c r="P54" s="704"/>
      <c r="Q54" s="704"/>
      <c r="R54" s="709"/>
      <c r="S54" s="710">
        <f>SUM(M54:R54)</f>
        <v>0</v>
      </c>
    </row>
    <row r="55" spans="1:21" s="667" customFormat="1" ht="17.25" customHeight="1" x14ac:dyDescent="0.3">
      <c r="A55" s="658"/>
      <c r="B55" s="658"/>
      <c r="C55" s="1386" t="s">
        <v>526</v>
      </c>
      <c r="D55" s="472" t="s">
        <v>520</v>
      </c>
      <c r="E55" s="1377" t="s">
        <v>339</v>
      </c>
      <c r="F55" s="711"/>
      <c r="G55" s="711"/>
      <c r="H55" s="711"/>
      <c r="I55" s="712">
        <v>3300</v>
      </c>
      <c r="J55" s="711"/>
      <c r="K55" s="711"/>
      <c r="L55" s="711"/>
      <c r="M55" s="713"/>
      <c r="N55" s="662">
        <f>SUM(F55:M55)</f>
        <v>3300</v>
      </c>
      <c r="O55" s="714"/>
      <c r="P55" s="711"/>
      <c r="Q55" s="711">
        <v>83533</v>
      </c>
      <c r="R55" s="664">
        <v>375332</v>
      </c>
      <c r="S55" s="673">
        <f>SUM(M55:R55)</f>
        <v>462165</v>
      </c>
      <c r="T55" s="1218"/>
      <c r="U55" s="267"/>
    </row>
    <row r="56" spans="1:21" ht="17.25" customHeight="1" x14ac:dyDescent="0.3">
      <c r="A56" s="1097"/>
      <c r="B56" s="1097"/>
      <c r="C56" s="1386"/>
      <c r="D56" s="472" t="s">
        <v>297</v>
      </c>
      <c r="E56" s="1377"/>
      <c r="F56" s="670">
        <f t="shared" ref="F56:S56" si="17">F55+F57</f>
        <v>0</v>
      </c>
      <c r="G56" s="670">
        <f t="shared" si="17"/>
        <v>0</v>
      </c>
      <c r="H56" s="670">
        <f t="shared" si="17"/>
        <v>0</v>
      </c>
      <c r="I56" s="670">
        <f t="shared" si="17"/>
        <v>3711</v>
      </c>
      <c r="J56" s="670">
        <f t="shared" si="17"/>
        <v>0</v>
      </c>
      <c r="K56" s="670">
        <f t="shared" si="17"/>
        <v>0</v>
      </c>
      <c r="L56" s="670">
        <f t="shared" si="17"/>
        <v>0</v>
      </c>
      <c r="M56" s="671">
        <f t="shared" si="17"/>
        <v>0</v>
      </c>
      <c r="N56" s="662">
        <f t="shared" ref="N56:N87" si="18">SUM(F56:M56)</f>
        <v>3711</v>
      </c>
      <c r="O56" s="672">
        <f t="shared" si="17"/>
        <v>0</v>
      </c>
      <c r="P56" s="670">
        <f t="shared" si="17"/>
        <v>0</v>
      </c>
      <c r="Q56" s="670">
        <f t="shared" si="17"/>
        <v>83533</v>
      </c>
      <c r="R56" s="671">
        <f t="shared" si="17"/>
        <v>356017</v>
      </c>
      <c r="S56" s="673">
        <f t="shared" si="17"/>
        <v>443261</v>
      </c>
    </row>
    <row r="57" spans="1:21" s="684" customFormat="1" ht="17.25" customHeight="1" x14ac:dyDescent="0.3">
      <c r="A57" s="722"/>
      <c r="B57" s="722"/>
      <c r="C57" s="1386"/>
      <c r="D57" s="677" t="s">
        <v>17</v>
      </c>
      <c r="E57" s="1377"/>
      <c r="F57" s="723"/>
      <c r="G57" s="723">
        <v>0</v>
      </c>
      <c r="H57" s="723">
        <v>0</v>
      </c>
      <c r="I57" s="724">
        <v>411</v>
      </c>
      <c r="J57" s="723"/>
      <c r="K57" s="723"/>
      <c r="L57" s="723"/>
      <c r="M57" s="725"/>
      <c r="N57" s="662">
        <f t="shared" si="18"/>
        <v>411</v>
      </c>
      <c r="O57" s="726"/>
      <c r="P57" s="723"/>
      <c r="Q57" s="723">
        <v>0</v>
      </c>
      <c r="R57" s="664">
        <v>-19315</v>
      </c>
      <c r="S57" s="673">
        <f>SUM(M57:R57)</f>
        <v>-18904</v>
      </c>
      <c r="T57" s="1220"/>
      <c r="U57" s="1230"/>
    </row>
    <row r="58" spans="1:21" s="667" customFormat="1" ht="17.25" hidden="1" customHeight="1" thickTop="1" thickBot="1" x14ac:dyDescent="0.35">
      <c r="A58" s="658"/>
      <c r="B58" s="658"/>
      <c r="C58" s="1386" t="s">
        <v>367</v>
      </c>
      <c r="D58" s="472" t="s">
        <v>520</v>
      </c>
      <c r="E58" s="1377" t="s">
        <v>339</v>
      </c>
      <c r="F58" s="711"/>
      <c r="G58" s="711"/>
      <c r="H58" s="711"/>
      <c r="I58" s="712"/>
      <c r="J58" s="711"/>
      <c r="K58" s="711"/>
      <c r="L58" s="711"/>
      <c r="M58" s="713"/>
      <c r="N58" s="662">
        <f t="shared" si="18"/>
        <v>0</v>
      </c>
      <c r="O58" s="714"/>
      <c r="P58" s="711"/>
      <c r="Q58" s="711"/>
      <c r="R58" s="664"/>
      <c r="S58" s="673">
        <f>SUM(M58:R58)</f>
        <v>0</v>
      </c>
      <c r="T58" s="1218"/>
      <c r="U58" s="267"/>
    </row>
    <row r="59" spans="1:21" ht="17.25" hidden="1" customHeight="1" thickTop="1" x14ac:dyDescent="0.3">
      <c r="A59" s="1097"/>
      <c r="B59" s="1097"/>
      <c r="C59" s="1386"/>
      <c r="D59" s="472" t="s">
        <v>297</v>
      </c>
      <c r="E59" s="1377"/>
      <c r="F59" s="670">
        <f t="shared" ref="F59:S59" si="19">F58+F60</f>
        <v>0</v>
      </c>
      <c r="G59" s="670">
        <f t="shared" si="19"/>
        <v>0</v>
      </c>
      <c r="H59" s="670">
        <f t="shared" si="19"/>
        <v>0</v>
      </c>
      <c r="I59" s="670">
        <f t="shared" si="19"/>
        <v>0</v>
      </c>
      <c r="J59" s="670">
        <f t="shared" si="19"/>
        <v>0</v>
      </c>
      <c r="K59" s="670">
        <f t="shared" si="19"/>
        <v>0</v>
      </c>
      <c r="L59" s="670">
        <f t="shared" si="19"/>
        <v>0</v>
      </c>
      <c r="M59" s="671">
        <f t="shared" si="19"/>
        <v>0</v>
      </c>
      <c r="N59" s="662">
        <f t="shared" si="18"/>
        <v>0</v>
      </c>
      <c r="O59" s="672">
        <f t="shared" si="19"/>
        <v>0</v>
      </c>
      <c r="P59" s="670">
        <f t="shared" si="19"/>
        <v>0</v>
      </c>
      <c r="Q59" s="670">
        <f t="shared" si="19"/>
        <v>0</v>
      </c>
      <c r="R59" s="664">
        <f t="shared" si="19"/>
        <v>0</v>
      </c>
      <c r="S59" s="673">
        <f t="shared" si="19"/>
        <v>0</v>
      </c>
    </row>
    <row r="60" spans="1:21" ht="17.25" hidden="1" customHeight="1" thickBot="1" x14ac:dyDescent="0.35">
      <c r="A60" s="1097"/>
      <c r="B60" s="1097"/>
      <c r="C60" s="1386"/>
      <c r="D60" s="677" t="s">
        <v>17</v>
      </c>
      <c r="E60" s="1377"/>
      <c r="F60" s="715"/>
      <c r="G60" s="715"/>
      <c r="H60" s="715"/>
      <c r="I60" s="716">
        <v>0</v>
      </c>
      <c r="J60" s="715"/>
      <c r="K60" s="715"/>
      <c r="L60" s="715"/>
      <c r="M60" s="717"/>
      <c r="N60" s="662">
        <f t="shared" si="18"/>
        <v>0</v>
      </c>
      <c r="O60" s="718"/>
      <c r="P60" s="715"/>
      <c r="Q60" s="715"/>
      <c r="R60" s="664"/>
      <c r="S60" s="673">
        <f>SUM(M60:R60)</f>
        <v>0</v>
      </c>
    </row>
    <row r="61" spans="1:21" s="667" customFormat="1" ht="17.25" hidden="1" customHeight="1" x14ac:dyDescent="0.3">
      <c r="A61" s="658"/>
      <c r="B61" s="658"/>
      <c r="C61" s="1386" t="s">
        <v>526</v>
      </c>
      <c r="D61" s="472" t="s">
        <v>520</v>
      </c>
      <c r="E61" s="1384" t="s">
        <v>327</v>
      </c>
      <c r="F61" s="711"/>
      <c r="G61" s="711"/>
      <c r="H61" s="711"/>
      <c r="I61" s="712">
        <v>0</v>
      </c>
      <c r="J61" s="711"/>
      <c r="K61" s="711"/>
      <c r="L61" s="711"/>
      <c r="M61" s="713"/>
      <c r="N61" s="662">
        <f t="shared" si="18"/>
        <v>0</v>
      </c>
      <c r="O61" s="714"/>
      <c r="P61" s="711"/>
      <c r="Q61" s="711"/>
      <c r="R61" s="664"/>
      <c r="S61" s="673">
        <f>SUM(M61:R61)</f>
        <v>0</v>
      </c>
      <c r="T61" s="1218"/>
      <c r="U61" s="267"/>
    </row>
    <row r="62" spans="1:21" ht="17.25" hidden="1" customHeight="1" x14ac:dyDescent="0.3">
      <c r="A62" s="1097"/>
      <c r="B62" s="1097"/>
      <c r="C62" s="1386"/>
      <c r="D62" s="472" t="s">
        <v>297</v>
      </c>
      <c r="E62" s="1384"/>
      <c r="F62" s="670">
        <f t="shared" ref="F62:S62" si="20">F61+F63</f>
        <v>0</v>
      </c>
      <c r="G62" s="670">
        <f t="shared" si="20"/>
        <v>0</v>
      </c>
      <c r="H62" s="670">
        <f t="shared" si="20"/>
        <v>0</v>
      </c>
      <c r="I62" s="670">
        <f t="shared" si="20"/>
        <v>0</v>
      </c>
      <c r="J62" s="670">
        <f t="shared" si="20"/>
        <v>0</v>
      </c>
      <c r="K62" s="670">
        <f t="shared" si="20"/>
        <v>0</v>
      </c>
      <c r="L62" s="670">
        <f t="shared" si="20"/>
        <v>0</v>
      </c>
      <c r="M62" s="671">
        <f t="shared" si="20"/>
        <v>0</v>
      </c>
      <c r="N62" s="662">
        <f t="shared" si="18"/>
        <v>0</v>
      </c>
      <c r="O62" s="672">
        <f t="shared" si="20"/>
        <v>0</v>
      </c>
      <c r="P62" s="670">
        <f t="shared" si="20"/>
        <v>0</v>
      </c>
      <c r="Q62" s="670">
        <f t="shared" si="20"/>
        <v>0</v>
      </c>
      <c r="R62" s="664">
        <f t="shared" si="20"/>
        <v>0</v>
      </c>
      <c r="S62" s="673">
        <f t="shared" si="20"/>
        <v>0</v>
      </c>
    </row>
    <row r="63" spans="1:21" ht="17.25" hidden="1" customHeight="1" x14ac:dyDescent="0.3">
      <c r="A63" s="1097"/>
      <c r="B63" s="1097"/>
      <c r="C63" s="1386"/>
      <c r="D63" s="677" t="s">
        <v>17</v>
      </c>
      <c r="E63" s="1384"/>
      <c r="F63" s="715"/>
      <c r="G63" s="715"/>
      <c r="H63" s="715"/>
      <c r="I63" s="716">
        <v>0</v>
      </c>
      <c r="J63" s="715"/>
      <c r="K63" s="715"/>
      <c r="L63" s="715"/>
      <c r="M63" s="717"/>
      <c r="N63" s="662">
        <f t="shared" si="18"/>
        <v>0</v>
      </c>
      <c r="O63" s="718"/>
      <c r="P63" s="715"/>
      <c r="Q63" s="715"/>
      <c r="R63" s="664"/>
      <c r="S63" s="673">
        <f>SUM(M63:R63)</f>
        <v>0</v>
      </c>
    </row>
    <row r="64" spans="1:21" s="667" customFormat="1" ht="17.25" customHeight="1" x14ac:dyDescent="0.3">
      <c r="A64" s="658"/>
      <c r="B64" s="658"/>
      <c r="C64" s="1376" t="s">
        <v>365</v>
      </c>
      <c r="D64" s="472" t="s">
        <v>520</v>
      </c>
      <c r="E64" s="1384" t="s">
        <v>327</v>
      </c>
      <c r="F64" s="711"/>
      <c r="G64" s="711"/>
      <c r="H64" s="711"/>
      <c r="I64" s="712">
        <v>388</v>
      </c>
      <c r="J64" s="711"/>
      <c r="K64" s="711"/>
      <c r="L64" s="711"/>
      <c r="M64" s="713"/>
      <c r="N64" s="662">
        <f t="shared" si="18"/>
        <v>388</v>
      </c>
      <c r="O64" s="714"/>
      <c r="P64" s="711"/>
      <c r="Q64" s="711"/>
      <c r="R64" s="664"/>
      <c r="S64" s="673">
        <f>SUM(M64:R64)</f>
        <v>388</v>
      </c>
      <c r="T64" s="1218"/>
      <c r="U64" s="267"/>
    </row>
    <row r="65" spans="1:21" ht="17.25" customHeight="1" x14ac:dyDescent="0.3">
      <c r="A65" s="1097"/>
      <c r="B65" s="1097"/>
      <c r="C65" s="1376"/>
      <c r="D65" s="472" t="s">
        <v>297</v>
      </c>
      <c r="E65" s="1384"/>
      <c r="F65" s="670">
        <f t="shared" ref="F65:S65" si="21">F64+F66</f>
        <v>0</v>
      </c>
      <c r="G65" s="670">
        <f t="shared" si="21"/>
        <v>0</v>
      </c>
      <c r="H65" s="670">
        <f t="shared" si="21"/>
        <v>0</v>
      </c>
      <c r="I65" s="670">
        <f t="shared" si="21"/>
        <v>405</v>
      </c>
      <c r="J65" s="670">
        <f t="shared" si="21"/>
        <v>0</v>
      </c>
      <c r="K65" s="670">
        <f t="shared" si="21"/>
        <v>0</v>
      </c>
      <c r="L65" s="670">
        <f t="shared" si="21"/>
        <v>0</v>
      </c>
      <c r="M65" s="671">
        <f t="shared" si="21"/>
        <v>0</v>
      </c>
      <c r="N65" s="662">
        <f t="shared" si="18"/>
        <v>405</v>
      </c>
      <c r="O65" s="672">
        <f t="shared" si="21"/>
        <v>0</v>
      </c>
      <c r="P65" s="670">
        <f t="shared" si="21"/>
        <v>0</v>
      </c>
      <c r="Q65" s="670">
        <f t="shared" si="21"/>
        <v>0</v>
      </c>
      <c r="R65" s="664">
        <f t="shared" si="21"/>
        <v>0</v>
      </c>
      <c r="S65" s="673">
        <f t="shared" si="21"/>
        <v>405</v>
      </c>
    </row>
    <row r="66" spans="1:21" ht="17.25" customHeight="1" x14ac:dyDescent="0.3">
      <c r="A66" s="1097"/>
      <c r="B66" s="1097"/>
      <c r="C66" s="1376"/>
      <c r="D66" s="677" t="s">
        <v>17</v>
      </c>
      <c r="E66" s="1384"/>
      <c r="F66" s="715"/>
      <c r="G66" s="715"/>
      <c r="H66" s="715"/>
      <c r="I66" s="716">
        <v>17</v>
      </c>
      <c r="J66" s="715"/>
      <c r="K66" s="715"/>
      <c r="L66" s="715"/>
      <c r="M66" s="717"/>
      <c r="N66" s="662">
        <f t="shared" si="18"/>
        <v>17</v>
      </c>
      <c r="O66" s="718"/>
      <c r="P66" s="715"/>
      <c r="Q66" s="715"/>
      <c r="R66" s="664"/>
      <c r="S66" s="673">
        <f>SUM(M66:R66)</f>
        <v>17</v>
      </c>
    </row>
    <row r="67" spans="1:21" s="667" customFormat="1" ht="17.25" hidden="1" customHeight="1" x14ac:dyDescent="0.3">
      <c r="A67" s="658"/>
      <c r="B67" s="658"/>
      <c r="C67" s="1385" t="s">
        <v>485</v>
      </c>
      <c r="D67" s="1098" t="s">
        <v>492</v>
      </c>
      <c r="E67" s="1377" t="s">
        <v>339</v>
      </c>
      <c r="F67" s="711"/>
      <c r="G67" s="711"/>
      <c r="H67" s="711"/>
      <c r="I67" s="712"/>
      <c r="J67" s="711"/>
      <c r="K67" s="711"/>
      <c r="L67" s="711"/>
      <c r="M67" s="713"/>
      <c r="N67" s="662">
        <f t="shared" si="18"/>
        <v>0</v>
      </c>
      <c r="O67" s="714"/>
      <c r="P67" s="711"/>
      <c r="Q67" s="711"/>
      <c r="R67" s="664"/>
      <c r="S67" s="673">
        <f>SUM(M67:R67)</f>
        <v>0</v>
      </c>
      <c r="T67" s="1218"/>
      <c r="U67" s="267"/>
    </row>
    <row r="68" spans="1:21" ht="17.25" hidden="1" customHeight="1" x14ac:dyDescent="0.3">
      <c r="A68" s="1097"/>
      <c r="B68" s="1097"/>
      <c r="C68" s="1385"/>
      <c r="D68" s="729" t="s">
        <v>297</v>
      </c>
      <c r="E68" s="1377"/>
      <c r="F68" s="670">
        <f t="shared" ref="F68:S68" si="22">F67+F69</f>
        <v>0</v>
      </c>
      <c r="G68" s="670">
        <f t="shared" si="22"/>
        <v>0</v>
      </c>
      <c r="H68" s="670">
        <f t="shared" si="22"/>
        <v>0</v>
      </c>
      <c r="I68" s="670">
        <f t="shared" si="22"/>
        <v>0</v>
      </c>
      <c r="J68" s="670">
        <f t="shared" si="22"/>
        <v>0</v>
      </c>
      <c r="K68" s="670">
        <f t="shared" si="22"/>
        <v>0</v>
      </c>
      <c r="L68" s="670">
        <f t="shared" si="22"/>
        <v>0</v>
      </c>
      <c r="M68" s="671">
        <f t="shared" si="22"/>
        <v>0</v>
      </c>
      <c r="N68" s="662">
        <f t="shared" si="18"/>
        <v>0</v>
      </c>
      <c r="O68" s="672">
        <f t="shared" si="22"/>
        <v>0</v>
      </c>
      <c r="P68" s="670">
        <f t="shared" si="22"/>
        <v>0</v>
      </c>
      <c r="Q68" s="670">
        <f t="shared" si="22"/>
        <v>0</v>
      </c>
      <c r="R68" s="664">
        <f t="shared" si="22"/>
        <v>0</v>
      </c>
      <c r="S68" s="673">
        <f t="shared" si="22"/>
        <v>0</v>
      </c>
    </row>
    <row r="69" spans="1:21" ht="17.25" hidden="1" customHeight="1" x14ac:dyDescent="0.3">
      <c r="A69" s="1097"/>
      <c r="B69" s="1097"/>
      <c r="C69" s="1385"/>
      <c r="D69" s="730" t="s">
        <v>17</v>
      </c>
      <c r="E69" s="1377"/>
      <c r="F69" s="715"/>
      <c r="G69" s="715"/>
      <c r="H69" s="715"/>
      <c r="I69" s="716">
        <v>0</v>
      </c>
      <c r="J69" s="715"/>
      <c r="K69" s="715"/>
      <c r="L69" s="715">
        <v>0</v>
      </c>
      <c r="M69" s="717"/>
      <c r="N69" s="662">
        <f t="shared" si="18"/>
        <v>0</v>
      </c>
      <c r="O69" s="718"/>
      <c r="P69" s="715"/>
      <c r="Q69" s="715"/>
      <c r="R69" s="664"/>
      <c r="S69" s="673">
        <f>SUM(M69:R69)</f>
        <v>0</v>
      </c>
    </row>
    <row r="70" spans="1:21" s="667" customFormat="1" ht="17.25" customHeight="1" x14ac:dyDescent="0.3">
      <c r="A70" s="658"/>
      <c r="B70" s="658"/>
      <c r="C70" s="1376" t="s">
        <v>489</v>
      </c>
      <c r="D70" s="472" t="s">
        <v>520</v>
      </c>
      <c r="E70" s="1384" t="s">
        <v>327</v>
      </c>
      <c r="F70" s="670">
        <v>0</v>
      </c>
      <c r="G70" s="711"/>
      <c r="H70" s="711"/>
      <c r="I70" s="712">
        <v>0</v>
      </c>
      <c r="J70" s="711"/>
      <c r="K70" s="711"/>
      <c r="L70" s="711"/>
      <c r="M70" s="713"/>
      <c r="N70" s="662">
        <f t="shared" si="18"/>
        <v>0</v>
      </c>
      <c r="O70" s="714"/>
      <c r="P70" s="711"/>
      <c r="Q70" s="711"/>
      <c r="R70" s="664"/>
      <c r="S70" s="673">
        <f>SUM(M70:R70)</f>
        <v>0</v>
      </c>
      <c r="T70" s="1218"/>
      <c r="U70" s="267"/>
    </row>
    <row r="71" spans="1:21" ht="17.25" customHeight="1" x14ac:dyDescent="0.3">
      <c r="A71" s="1097"/>
      <c r="B71" s="1097"/>
      <c r="C71" s="1376"/>
      <c r="D71" s="472" t="s">
        <v>297</v>
      </c>
      <c r="E71" s="1384"/>
      <c r="F71" s="670">
        <f t="shared" ref="F71:S71" si="23">F70+F72</f>
        <v>0</v>
      </c>
      <c r="G71" s="670">
        <f t="shared" si="23"/>
        <v>50028</v>
      </c>
      <c r="H71" s="670">
        <f t="shared" si="23"/>
        <v>0</v>
      </c>
      <c r="I71" s="670">
        <f t="shared" si="23"/>
        <v>0</v>
      </c>
      <c r="J71" s="670">
        <f t="shared" si="23"/>
        <v>0</v>
      </c>
      <c r="K71" s="670">
        <f t="shared" si="23"/>
        <v>0</v>
      </c>
      <c r="L71" s="670">
        <f t="shared" si="23"/>
        <v>0</v>
      </c>
      <c r="M71" s="671">
        <f t="shared" si="23"/>
        <v>0</v>
      </c>
      <c r="N71" s="662">
        <f t="shared" si="18"/>
        <v>50028</v>
      </c>
      <c r="O71" s="672">
        <f t="shared" si="23"/>
        <v>0</v>
      </c>
      <c r="P71" s="670">
        <f t="shared" si="23"/>
        <v>0</v>
      </c>
      <c r="Q71" s="670">
        <f t="shared" si="23"/>
        <v>0</v>
      </c>
      <c r="R71" s="664">
        <f t="shared" si="23"/>
        <v>0</v>
      </c>
      <c r="S71" s="673">
        <f t="shared" si="23"/>
        <v>50028</v>
      </c>
    </row>
    <row r="72" spans="1:21" ht="17.25" customHeight="1" x14ac:dyDescent="0.3">
      <c r="A72" s="1097"/>
      <c r="B72" s="1097"/>
      <c r="C72" s="1376"/>
      <c r="D72" s="677" t="s">
        <v>17</v>
      </c>
      <c r="E72" s="1384"/>
      <c r="F72" s="664">
        <v>0</v>
      </c>
      <c r="G72" s="664">
        <v>50028</v>
      </c>
      <c r="H72" s="715"/>
      <c r="I72" s="716"/>
      <c r="J72" s="715"/>
      <c r="K72" s="715">
        <v>0</v>
      </c>
      <c r="L72" s="715">
        <v>0</v>
      </c>
      <c r="M72" s="717"/>
      <c r="N72" s="662">
        <f t="shared" si="18"/>
        <v>50028</v>
      </c>
      <c r="O72" s="718"/>
      <c r="P72" s="715"/>
      <c r="Q72" s="715"/>
      <c r="R72" s="664"/>
      <c r="S72" s="673">
        <f>SUM(M72:R72)</f>
        <v>50028</v>
      </c>
    </row>
    <row r="73" spans="1:21" s="667" customFormat="1" ht="17.25" customHeight="1" x14ac:dyDescent="0.3">
      <c r="A73" s="658"/>
      <c r="B73" s="658"/>
      <c r="C73" s="1376" t="s">
        <v>600</v>
      </c>
      <c r="D73" s="472" t="s">
        <v>520</v>
      </c>
      <c r="E73" s="1377" t="s">
        <v>339</v>
      </c>
      <c r="F73" s="711"/>
      <c r="G73" s="711"/>
      <c r="H73" s="711"/>
      <c r="I73" s="712"/>
      <c r="J73" s="711"/>
      <c r="K73" s="711"/>
      <c r="L73" s="711">
        <v>28</v>
      </c>
      <c r="M73" s="713"/>
      <c r="N73" s="662">
        <f t="shared" si="18"/>
        <v>28</v>
      </c>
      <c r="O73" s="714"/>
      <c r="P73" s="711"/>
      <c r="Q73" s="711"/>
      <c r="R73" s="664"/>
      <c r="S73" s="673">
        <f>SUM(M73:R73)</f>
        <v>28</v>
      </c>
      <c r="T73" s="1218"/>
      <c r="U73" s="267"/>
    </row>
    <row r="74" spans="1:21" ht="17.25" customHeight="1" x14ac:dyDescent="0.3">
      <c r="A74" s="1097"/>
      <c r="B74" s="1097"/>
      <c r="C74" s="1376"/>
      <c r="D74" s="472" t="s">
        <v>297</v>
      </c>
      <c r="E74" s="1377"/>
      <c r="F74" s="670">
        <f t="shared" ref="F74:S74" si="24">F73+F75</f>
        <v>0</v>
      </c>
      <c r="G74" s="670">
        <f t="shared" si="24"/>
        <v>0</v>
      </c>
      <c r="H74" s="670">
        <f t="shared" si="24"/>
        <v>0</v>
      </c>
      <c r="I74" s="670">
        <f t="shared" si="24"/>
        <v>0</v>
      </c>
      <c r="J74" s="670">
        <f t="shared" si="24"/>
        <v>0</v>
      </c>
      <c r="K74" s="670">
        <f t="shared" si="24"/>
        <v>0</v>
      </c>
      <c r="L74" s="670">
        <f t="shared" si="24"/>
        <v>28</v>
      </c>
      <c r="M74" s="671">
        <f t="shared" si="24"/>
        <v>0</v>
      </c>
      <c r="N74" s="662">
        <f t="shared" si="18"/>
        <v>28</v>
      </c>
      <c r="O74" s="672">
        <f t="shared" si="24"/>
        <v>0</v>
      </c>
      <c r="P74" s="670">
        <f t="shared" si="24"/>
        <v>0</v>
      </c>
      <c r="Q74" s="670">
        <f t="shared" si="24"/>
        <v>0</v>
      </c>
      <c r="R74" s="664">
        <f t="shared" si="24"/>
        <v>0</v>
      </c>
      <c r="S74" s="673">
        <f t="shared" si="24"/>
        <v>28</v>
      </c>
    </row>
    <row r="75" spans="1:21" ht="17.25" customHeight="1" x14ac:dyDescent="0.3">
      <c r="A75" s="1097"/>
      <c r="B75" s="1097"/>
      <c r="C75" s="1376"/>
      <c r="D75" s="677" t="s">
        <v>17</v>
      </c>
      <c r="E75" s="1377"/>
      <c r="F75" s="723"/>
      <c r="G75" s="723">
        <v>0</v>
      </c>
      <c r="H75" s="723"/>
      <c r="I75" s="724"/>
      <c r="J75" s="723"/>
      <c r="K75" s="723"/>
      <c r="L75" s="723">
        <v>0</v>
      </c>
      <c r="M75" s="725"/>
      <c r="N75" s="662">
        <f t="shared" si="18"/>
        <v>0</v>
      </c>
      <c r="O75" s="726"/>
      <c r="P75" s="723"/>
      <c r="Q75" s="723"/>
      <c r="R75" s="664"/>
      <c r="S75" s="673">
        <f>SUM(M75:R75)</f>
        <v>0</v>
      </c>
    </row>
    <row r="76" spans="1:21" s="667" customFormat="1" ht="17.25" hidden="1" customHeight="1" x14ac:dyDescent="0.3">
      <c r="A76" s="658"/>
      <c r="B76" s="658"/>
      <c r="C76" s="1376"/>
      <c r="D76" s="731" t="s">
        <v>373</v>
      </c>
      <c r="E76" s="1377" t="s">
        <v>339</v>
      </c>
      <c r="F76" s="711"/>
      <c r="G76" s="711"/>
      <c r="H76" s="711"/>
      <c r="I76" s="712"/>
      <c r="J76" s="711"/>
      <c r="K76" s="711"/>
      <c r="L76" s="711"/>
      <c r="M76" s="713"/>
      <c r="N76" s="662">
        <f t="shared" si="18"/>
        <v>0</v>
      </c>
      <c r="O76" s="714"/>
      <c r="P76" s="711"/>
      <c r="Q76" s="711"/>
      <c r="R76" s="664"/>
      <c r="S76" s="673">
        <f>SUM(M76:R76)</f>
        <v>0</v>
      </c>
      <c r="T76" s="1218"/>
      <c r="U76" s="267"/>
    </row>
    <row r="77" spans="1:21" ht="17.25" hidden="1" customHeight="1" x14ac:dyDescent="0.3">
      <c r="A77" s="1097"/>
      <c r="B77" s="1097"/>
      <c r="C77" s="1376"/>
      <c r="D77" s="472" t="s">
        <v>297</v>
      </c>
      <c r="E77" s="1377"/>
      <c r="F77" s="670">
        <f t="shared" ref="F77:S77" si="25">F76+F78</f>
        <v>0</v>
      </c>
      <c r="G77" s="670">
        <f t="shared" si="25"/>
        <v>0</v>
      </c>
      <c r="H77" s="670">
        <f t="shared" si="25"/>
        <v>0</v>
      </c>
      <c r="I77" s="670">
        <f t="shared" si="25"/>
        <v>0</v>
      </c>
      <c r="J77" s="670">
        <f t="shared" si="25"/>
        <v>0</v>
      </c>
      <c r="K77" s="670">
        <f t="shared" si="25"/>
        <v>0</v>
      </c>
      <c r="L77" s="670">
        <f t="shared" si="25"/>
        <v>0</v>
      </c>
      <c r="M77" s="671">
        <f t="shared" si="25"/>
        <v>0</v>
      </c>
      <c r="N77" s="662">
        <f t="shared" si="18"/>
        <v>0</v>
      </c>
      <c r="O77" s="672">
        <f t="shared" si="25"/>
        <v>0</v>
      </c>
      <c r="P77" s="670">
        <f t="shared" si="25"/>
        <v>0</v>
      </c>
      <c r="Q77" s="670">
        <f t="shared" si="25"/>
        <v>0</v>
      </c>
      <c r="R77" s="664">
        <f t="shared" si="25"/>
        <v>0</v>
      </c>
      <c r="S77" s="673">
        <f t="shared" si="25"/>
        <v>0</v>
      </c>
    </row>
    <row r="78" spans="1:21" ht="17.25" hidden="1" customHeight="1" x14ac:dyDescent="0.3">
      <c r="A78" s="1097"/>
      <c r="B78" s="1097"/>
      <c r="C78" s="1376"/>
      <c r="D78" s="677" t="s">
        <v>17</v>
      </c>
      <c r="E78" s="1377"/>
      <c r="F78" s="715"/>
      <c r="G78" s="715"/>
      <c r="H78" s="715"/>
      <c r="I78" s="716"/>
      <c r="J78" s="715"/>
      <c r="K78" s="715"/>
      <c r="L78" s="715"/>
      <c r="M78" s="717"/>
      <c r="N78" s="662">
        <f t="shared" si="18"/>
        <v>0</v>
      </c>
      <c r="O78" s="718"/>
      <c r="P78" s="715"/>
      <c r="Q78" s="715"/>
      <c r="R78" s="664"/>
      <c r="S78" s="673">
        <f>SUM(M78:R78)</f>
        <v>0</v>
      </c>
    </row>
    <row r="79" spans="1:21" s="667" customFormat="1" ht="17.25" customHeight="1" x14ac:dyDescent="0.3">
      <c r="A79" s="658"/>
      <c r="B79" s="658"/>
      <c r="C79" s="1378" t="s">
        <v>89</v>
      </c>
      <c r="D79" s="472" t="s">
        <v>520</v>
      </c>
      <c r="E79" s="1383" t="s">
        <v>536</v>
      </c>
      <c r="F79" s="711"/>
      <c r="G79" s="711"/>
      <c r="H79" s="711"/>
      <c r="I79" s="712">
        <v>1545</v>
      </c>
      <c r="J79" s="711"/>
      <c r="K79" s="711"/>
      <c r="L79" s="711"/>
      <c r="M79" s="713"/>
      <c r="N79" s="662">
        <f t="shared" si="18"/>
        <v>1545</v>
      </c>
      <c r="O79" s="714"/>
      <c r="P79" s="711"/>
      <c r="Q79" s="711"/>
      <c r="R79" s="664"/>
      <c r="S79" s="673">
        <f>SUM(M79:R79)</f>
        <v>1545</v>
      </c>
      <c r="T79" s="1218"/>
      <c r="U79" s="267"/>
    </row>
    <row r="80" spans="1:21" ht="17.25" customHeight="1" x14ac:dyDescent="0.3">
      <c r="A80" s="1097"/>
      <c r="B80" s="1097"/>
      <c r="C80" s="1379"/>
      <c r="D80" s="472" t="s">
        <v>297</v>
      </c>
      <c r="E80" s="1383"/>
      <c r="F80" s="670">
        <f>SUM(F79+F81)</f>
        <v>0</v>
      </c>
      <c r="G80" s="670">
        <f t="shared" ref="G80:H80" si="26">SUM(G79+G81)</f>
        <v>0</v>
      </c>
      <c r="H80" s="670">
        <f t="shared" si="26"/>
        <v>0</v>
      </c>
      <c r="I80" s="670">
        <f t="shared" ref="I80" si="27">SUM(I79+I81)</f>
        <v>1668</v>
      </c>
      <c r="J80" s="670">
        <f t="shared" ref="J80" si="28">SUM(J79+J81)</f>
        <v>0</v>
      </c>
      <c r="K80" s="670">
        <f t="shared" ref="K80" si="29">SUM(K79+K81)</f>
        <v>0</v>
      </c>
      <c r="L80" s="670">
        <f t="shared" ref="L80" si="30">SUM(L79+L81)</f>
        <v>0</v>
      </c>
      <c r="M80" s="671">
        <f t="shared" ref="M80" si="31">SUM(M79+M81)</f>
        <v>0</v>
      </c>
      <c r="N80" s="732">
        <f t="shared" ref="N80" si="32">SUM(N79+N81)</f>
        <v>1668</v>
      </c>
      <c r="O80" s="672">
        <f t="shared" ref="O80" si="33">SUM(O79+O81)</f>
        <v>0</v>
      </c>
      <c r="P80" s="670">
        <f t="shared" ref="P80" si="34">SUM(P79+P81)</f>
        <v>0</v>
      </c>
      <c r="Q80" s="670">
        <f>SUM(Q79+Q81)</f>
        <v>0</v>
      </c>
      <c r="R80" s="671">
        <f t="shared" ref="R80" si="35">SUM(R79+R81)</f>
        <v>0</v>
      </c>
      <c r="S80" s="673">
        <f t="shared" ref="S80:S82" si="36">SUM(M80:R80)</f>
        <v>1668</v>
      </c>
    </row>
    <row r="81" spans="1:21" ht="17.25" customHeight="1" thickBot="1" x14ac:dyDescent="0.35">
      <c r="A81" s="1097"/>
      <c r="B81" s="1097"/>
      <c r="C81" s="1380"/>
      <c r="D81" s="677" t="s">
        <v>17</v>
      </c>
      <c r="E81" s="1383"/>
      <c r="F81" s="670"/>
      <c r="G81" s="670">
        <v>0</v>
      </c>
      <c r="H81" s="670"/>
      <c r="I81" s="670">
        <v>123</v>
      </c>
      <c r="J81" s="670"/>
      <c r="K81" s="670"/>
      <c r="L81" s="670"/>
      <c r="M81" s="671"/>
      <c r="N81" s="662">
        <f t="shared" si="18"/>
        <v>123</v>
      </c>
      <c r="O81" s="672"/>
      <c r="P81" s="670"/>
      <c r="Q81" s="670">
        <v>0</v>
      </c>
      <c r="R81" s="664"/>
      <c r="S81" s="673">
        <f t="shared" si="36"/>
        <v>123</v>
      </c>
      <c r="T81" s="1219"/>
    </row>
    <row r="82" spans="1:21" ht="17.25" hidden="1" customHeight="1" x14ac:dyDescent="0.3">
      <c r="A82" s="1097"/>
      <c r="B82" s="1097"/>
      <c r="C82" s="1378" t="s">
        <v>533</v>
      </c>
      <c r="D82" s="472" t="s">
        <v>520</v>
      </c>
      <c r="E82" s="1377" t="s">
        <v>339</v>
      </c>
      <c r="F82" s="670"/>
      <c r="G82" s="670"/>
      <c r="H82" s="670"/>
      <c r="I82" s="670"/>
      <c r="J82" s="670"/>
      <c r="K82" s="670"/>
      <c r="L82" s="670"/>
      <c r="M82" s="671"/>
      <c r="N82" s="662">
        <f>SUM(F82:M82)</f>
        <v>0</v>
      </c>
      <c r="O82" s="672"/>
      <c r="P82" s="670"/>
      <c r="Q82" s="670"/>
      <c r="R82" s="664"/>
      <c r="S82" s="673">
        <f t="shared" si="36"/>
        <v>0</v>
      </c>
    </row>
    <row r="83" spans="1:21" ht="17.25" hidden="1" customHeight="1" x14ac:dyDescent="0.3">
      <c r="A83" s="1097"/>
      <c r="B83" s="1097"/>
      <c r="C83" s="1381"/>
      <c r="D83" s="472" t="s">
        <v>297</v>
      </c>
      <c r="E83" s="1377"/>
      <c r="F83" s="670">
        <f>F82+F87+SUM(F82+F84)</f>
        <v>0</v>
      </c>
      <c r="G83" s="670">
        <f>SUM(G82+G84)</f>
        <v>0</v>
      </c>
      <c r="H83" s="670">
        <f t="shared" ref="H83:M83" si="37">SUM(H82+H84)</f>
        <v>0</v>
      </c>
      <c r="I83" s="670">
        <f t="shared" si="37"/>
        <v>0</v>
      </c>
      <c r="J83" s="670">
        <f t="shared" si="37"/>
        <v>0</v>
      </c>
      <c r="K83" s="670">
        <f t="shared" si="37"/>
        <v>0</v>
      </c>
      <c r="L83" s="670">
        <f t="shared" si="37"/>
        <v>0</v>
      </c>
      <c r="M83" s="671">
        <f t="shared" si="37"/>
        <v>0</v>
      </c>
      <c r="N83" s="732">
        <f>SUM(N82+N84)</f>
        <v>0</v>
      </c>
      <c r="O83" s="672">
        <f t="shared" ref="O83:S83" si="38">SUM(O82+O84)</f>
        <v>0</v>
      </c>
      <c r="P83" s="670">
        <f t="shared" si="38"/>
        <v>0</v>
      </c>
      <c r="Q83" s="670">
        <f t="shared" si="38"/>
        <v>0</v>
      </c>
      <c r="R83" s="671">
        <f t="shared" si="38"/>
        <v>0</v>
      </c>
      <c r="S83" s="673">
        <f t="shared" si="38"/>
        <v>0</v>
      </c>
    </row>
    <row r="84" spans="1:21" ht="17.25" hidden="1" customHeight="1" thickBot="1" x14ac:dyDescent="0.35">
      <c r="A84" s="1097"/>
      <c r="B84" s="1097"/>
      <c r="C84" s="1382"/>
      <c r="D84" s="733" t="s">
        <v>17</v>
      </c>
      <c r="E84" s="1377"/>
      <c r="F84" s="670"/>
      <c r="G84" s="670">
        <v>0</v>
      </c>
      <c r="H84" s="670"/>
      <c r="I84" s="670"/>
      <c r="J84" s="670"/>
      <c r="K84" s="670"/>
      <c r="L84" s="670"/>
      <c r="M84" s="671"/>
      <c r="N84" s="662">
        <f t="shared" si="18"/>
        <v>0</v>
      </c>
      <c r="O84" s="672"/>
      <c r="P84" s="670"/>
      <c r="Q84" s="670"/>
      <c r="R84" s="664"/>
      <c r="S84" s="673">
        <f>SUM(M84:R84)</f>
        <v>0</v>
      </c>
    </row>
    <row r="85" spans="1:21" s="667" customFormat="1" ht="17.25" hidden="1" customHeight="1" x14ac:dyDescent="0.3">
      <c r="A85" s="1097"/>
      <c r="B85" s="1097"/>
      <c r="C85" s="1375" t="s">
        <v>371</v>
      </c>
      <c r="D85" s="1097" t="s">
        <v>373</v>
      </c>
      <c r="E85" s="1097" t="s">
        <v>327</v>
      </c>
      <c r="F85" s="1097"/>
      <c r="G85" s="1097"/>
      <c r="H85" s="1097"/>
      <c r="I85" s="1097"/>
      <c r="J85" s="1097"/>
      <c r="K85" s="1097"/>
      <c r="L85" s="1097"/>
      <c r="M85" s="1097"/>
      <c r="N85" s="1097">
        <f t="shared" si="18"/>
        <v>0</v>
      </c>
      <c r="O85" s="1097"/>
      <c r="P85" s="1097"/>
      <c r="Q85" s="1097"/>
      <c r="R85" s="1096"/>
      <c r="S85" s="734">
        <f>SUM(M85:R85)</f>
        <v>0</v>
      </c>
      <c r="T85" s="1218"/>
      <c r="U85" s="267"/>
    </row>
    <row r="86" spans="1:21" ht="17.25" hidden="1" customHeight="1" x14ac:dyDescent="0.3">
      <c r="A86" s="1097"/>
      <c r="B86" s="1097"/>
      <c r="C86" s="1375"/>
      <c r="D86" s="1097" t="s">
        <v>297</v>
      </c>
      <c r="E86" s="1097"/>
      <c r="F86" s="1097">
        <f t="shared" ref="F86:S86" si="39">F85+F87</f>
        <v>0</v>
      </c>
      <c r="G86" s="1097">
        <f t="shared" si="39"/>
        <v>0</v>
      </c>
      <c r="H86" s="1097">
        <f t="shared" si="39"/>
        <v>0</v>
      </c>
      <c r="I86" s="1097">
        <f t="shared" si="39"/>
        <v>0</v>
      </c>
      <c r="J86" s="1097">
        <f t="shared" si="39"/>
        <v>0</v>
      </c>
      <c r="K86" s="1097">
        <f t="shared" si="39"/>
        <v>0</v>
      </c>
      <c r="L86" s="1097">
        <f t="shared" si="39"/>
        <v>0</v>
      </c>
      <c r="M86" s="1097">
        <f t="shared" si="39"/>
        <v>0</v>
      </c>
      <c r="N86" s="1097">
        <f t="shared" si="18"/>
        <v>0</v>
      </c>
      <c r="O86" s="1097">
        <f t="shared" si="39"/>
        <v>0</v>
      </c>
      <c r="P86" s="1097">
        <f t="shared" si="39"/>
        <v>0</v>
      </c>
      <c r="Q86" s="1097">
        <f t="shared" si="39"/>
        <v>0</v>
      </c>
      <c r="R86" s="1096">
        <f t="shared" si="39"/>
        <v>0</v>
      </c>
      <c r="S86" s="734">
        <f t="shared" si="39"/>
        <v>0</v>
      </c>
    </row>
    <row r="87" spans="1:21" ht="17.25" hidden="1" customHeight="1" thickBot="1" x14ac:dyDescent="0.35">
      <c r="A87" s="1097"/>
      <c r="B87" s="1097"/>
      <c r="C87" s="1375"/>
      <c r="D87" s="1097" t="s">
        <v>17</v>
      </c>
      <c r="E87" s="1097"/>
      <c r="F87" s="1097"/>
      <c r="G87" s="1097"/>
      <c r="H87" s="1097"/>
      <c r="I87" s="1097"/>
      <c r="J87" s="1097"/>
      <c r="K87" s="1097"/>
      <c r="L87" s="1097"/>
      <c r="M87" s="1097"/>
      <c r="N87" s="1097">
        <f t="shared" si="18"/>
        <v>0</v>
      </c>
      <c r="O87" s="1097"/>
      <c r="P87" s="1097"/>
      <c r="Q87" s="1097"/>
      <c r="R87" s="1096"/>
      <c r="S87" s="734">
        <f>SUM(M87:R87)</f>
        <v>0</v>
      </c>
    </row>
    <row r="88" spans="1:21" s="667" customFormat="1" ht="17.25" customHeight="1" thickTop="1" thickBot="1" x14ac:dyDescent="0.35">
      <c r="A88" s="735"/>
      <c r="B88" s="735"/>
      <c r="C88" s="736" t="s">
        <v>372</v>
      </c>
      <c r="D88" s="471" t="s">
        <v>520</v>
      </c>
      <c r="E88" s="737"/>
      <c r="F88" s="738">
        <f>SUM(F10+F13+F16+F19+F22+F27+F30+F33+F36+F41+F44+F47+F50+F55+F58+F61+F64+F67+F70+F73+F76+F79+F85+F82)</f>
        <v>0</v>
      </c>
      <c r="G88" s="738">
        <f>SUM(G10+G13+G16+G19+G22+G27+G30+G33+G36+G41+G44+G47+G50+G55+G58+G61+G64+G67+G70+G73+G76+G79+G82+G85)</f>
        <v>0</v>
      </c>
      <c r="H88" s="738">
        <f t="shared" ref="H88:S88" si="40">SUM(H10+H13+H16+H19+H22+H27+H30+H33+H36+H41+H44+H47+H50+H55+H58+H61+H64+H67+H70+H73+H76+H79+H82+H85)</f>
        <v>0</v>
      </c>
      <c r="I88" s="738">
        <f t="shared" si="40"/>
        <v>63254</v>
      </c>
      <c r="J88" s="738">
        <f t="shared" si="40"/>
        <v>0</v>
      </c>
      <c r="K88" s="738">
        <f t="shared" si="40"/>
        <v>0</v>
      </c>
      <c r="L88" s="738">
        <f t="shared" si="40"/>
        <v>28</v>
      </c>
      <c r="M88" s="738">
        <f t="shared" si="40"/>
        <v>0</v>
      </c>
      <c r="N88" s="738">
        <f t="shared" si="40"/>
        <v>63282</v>
      </c>
      <c r="O88" s="738">
        <f t="shared" si="40"/>
        <v>0</v>
      </c>
      <c r="P88" s="738">
        <f t="shared" si="40"/>
        <v>0</v>
      </c>
      <c r="Q88" s="738">
        <f t="shared" si="40"/>
        <v>156404</v>
      </c>
      <c r="R88" s="739">
        <f t="shared" si="40"/>
        <v>1155818</v>
      </c>
      <c r="S88" s="740">
        <f t="shared" si="40"/>
        <v>1375504</v>
      </c>
      <c r="T88" s="1218"/>
      <c r="U88" s="267"/>
    </row>
    <row r="89" spans="1:21" ht="17.25" customHeight="1" thickTop="1" thickBot="1" x14ac:dyDescent="0.35">
      <c r="A89" s="741"/>
      <c r="B89" s="741"/>
      <c r="C89" s="742" t="s">
        <v>372</v>
      </c>
      <c r="D89" s="471" t="s">
        <v>297</v>
      </c>
      <c r="E89" s="743"/>
      <c r="F89" s="738">
        <f>SUM(F11+F14+F17+F20+F23+F28+F31+F34+F37+F42+F45+F48+F51+F56+F59+F62+F65+F68+F71+F74+F77+F80+F86+F83)</f>
        <v>0</v>
      </c>
      <c r="G89" s="738">
        <f>SUM(G11+G14+G17+G20+G23+G28+G31+G34+G37+G42+G45+G48+G51+G56+G59+G62+G65+G68+G71+G74+G77+G80+G83+G86)</f>
        <v>50028</v>
      </c>
      <c r="H89" s="738">
        <f t="shared" ref="H89:S89" si="41">SUM(H11+H14+H17+H20+H23+H28+H31+H34+H37+H42+H45+H48+H51+H56+H59+H62+H65+H68+H71+H74+H77+H80+H83+H86)</f>
        <v>0</v>
      </c>
      <c r="I89" s="738">
        <f t="shared" si="41"/>
        <v>66537</v>
      </c>
      <c r="J89" s="738">
        <f t="shared" si="41"/>
        <v>0</v>
      </c>
      <c r="K89" s="738">
        <f t="shared" si="41"/>
        <v>0</v>
      </c>
      <c r="L89" s="738">
        <f t="shared" si="41"/>
        <v>28</v>
      </c>
      <c r="M89" s="738">
        <f t="shared" si="41"/>
        <v>0</v>
      </c>
      <c r="N89" s="738">
        <f t="shared" si="41"/>
        <v>116593</v>
      </c>
      <c r="O89" s="738">
        <f t="shared" si="41"/>
        <v>0</v>
      </c>
      <c r="P89" s="738">
        <f t="shared" si="41"/>
        <v>0</v>
      </c>
      <c r="Q89" s="738">
        <f t="shared" si="41"/>
        <v>156404</v>
      </c>
      <c r="R89" s="739">
        <f t="shared" si="41"/>
        <v>1099197</v>
      </c>
      <c r="S89" s="740">
        <f t="shared" si="41"/>
        <v>1372194</v>
      </c>
    </row>
    <row r="90" spans="1:21" ht="17.25" customHeight="1" thickTop="1" thickBot="1" x14ac:dyDescent="0.35">
      <c r="A90" s="1236"/>
      <c r="B90" s="1236"/>
      <c r="C90" s="742" t="s">
        <v>372</v>
      </c>
      <c r="D90" s="1237" t="s">
        <v>17</v>
      </c>
      <c r="E90" s="1238"/>
      <c r="F90" s="738">
        <f>SUM(F12+F15+F18+F21+F24+F29+F32+F35+F38+F43+F46+F49+F52+F57+F60+F63+F66+F69+F72+F75+F78+F84+F87+F81)</f>
        <v>0</v>
      </c>
      <c r="G90" s="738">
        <f t="shared" ref="G90:S90" si="42">SUM(G12+G15+G18+G21+G24+G29+G32+G35+G38+G43+G46+G49+G52+G57+G60+G63+G66+G69+G72+G75+G78+G84+G87+G81)</f>
        <v>50028</v>
      </c>
      <c r="H90" s="738">
        <f t="shared" si="42"/>
        <v>0</v>
      </c>
      <c r="I90" s="738">
        <f t="shared" si="42"/>
        <v>3283</v>
      </c>
      <c r="J90" s="738">
        <f t="shared" si="42"/>
        <v>0</v>
      </c>
      <c r="K90" s="738">
        <f t="shared" si="42"/>
        <v>0</v>
      </c>
      <c r="L90" s="738">
        <f t="shared" si="42"/>
        <v>0</v>
      </c>
      <c r="M90" s="738">
        <f t="shared" si="42"/>
        <v>0</v>
      </c>
      <c r="N90" s="738">
        <f t="shared" si="42"/>
        <v>53311</v>
      </c>
      <c r="O90" s="738">
        <f t="shared" si="42"/>
        <v>0</v>
      </c>
      <c r="P90" s="738">
        <f t="shared" si="42"/>
        <v>0</v>
      </c>
      <c r="Q90" s="738">
        <f t="shared" si="42"/>
        <v>0</v>
      </c>
      <c r="R90" s="739">
        <f t="shared" si="42"/>
        <v>-56621</v>
      </c>
      <c r="S90" s="740">
        <f t="shared" si="42"/>
        <v>-3310</v>
      </c>
      <c r="U90" s="627"/>
    </row>
    <row r="91" spans="1:21" ht="15" customHeight="1" thickTop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  <row r="65545" ht="12.75" customHeight="1" x14ac:dyDescent="0.3"/>
    <row r="65546" ht="12.75" customHeight="1" x14ac:dyDescent="0.3"/>
    <row r="65547" ht="12.75" customHeight="1" x14ac:dyDescent="0.3"/>
    <row r="65548" ht="12.75" customHeight="1" x14ac:dyDescent="0.3"/>
  </sheetData>
  <sheetProtection selectLockedCells="1" selectUnlockedCells="1"/>
  <mergeCells count="60">
    <mergeCell ref="A7:A8"/>
    <mergeCell ref="B7:B8"/>
    <mergeCell ref="C7:C8"/>
    <mergeCell ref="E7:E8"/>
    <mergeCell ref="F7:J7"/>
    <mergeCell ref="S7:S8"/>
    <mergeCell ref="C10:C12"/>
    <mergeCell ref="E10:E12"/>
    <mergeCell ref="C13:C15"/>
    <mergeCell ref="E13:E15"/>
    <mergeCell ref="B1:C1"/>
    <mergeCell ref="B4:R4"/>
    <mergeCell ref="N5:R5"/>
    <mergeCell ref="N7:N8"/>
    <mergeCell ref="O7:R7"/>
    <mergeCell ref="K7:M7"/>
    <mergeCell ref="B2:C2"/>
    <mergeCell ref="C16:C18"/>
    <mergeCell ref="E16:E18"/>
    <mergeCell ref="C22:C24"/>
    <mergeCell ref="E22:E24"/>
    <mergeCell ref="C27:C29"/>
    <mergeCell ref="E27:E29"/>
    <mergeCell ref="C19:C21"/>
    <mergeCell ref="E19:E21"/>
    <mergeCell ref="C30:C32"/>
    <mergeCell ref="E30:E32"/>
    <mergeCell ref="C33:C35"/>
    <mergeCell ref="E33:E35"/>
    <mergeCell ref="C36:C38"/>
    <mergeCell ref="E36:E38"/>
    <mergeCell ref="C41:C43"/>
    <mergeCell ref="E41:E43"/>
    <mergeCell ref="C44:C46"/>
    <mergeCell ref="E44:E46"/>
    <mergeCell ref="C50:C52"/>
    <mergeCell ref="E50:E52"/>
    <mergeCell ref="C47:C49"/>
    <mergeCell ref="E47:E49"/>
    <mergeCell ref="C55:C57"/>
    <mergeCell ref="E55:E57"/>
    <mergeCell ref="C58:C60"/>
    <mergeCell ref="E58:E60"/>
    <mergeCell ref="C61:C63"/>
    <mergeCell ref="E61:E63"/>
    <mergeCell ref="C64:C66"/>
    <mergeCell ref="E64:E66"/>
    <mergeCell ref="C67:C69"/>
    <mergeCell ref="E67:E69"/>
    <mergeCell ref="C70:C72"/>
    <mergeCell ref="E70:E72"/>
    <mergeCell ref="C85:C87"/>
    <mergeCell ref="C73:C75"/>
    <mergeCell ref="E73:E75"/>
    <mergeCell ref="C76:C78"/>
    <mergeCell ref="E76:E78"/>
    <mergeCell ref="C79:C81"/>
    <mergeCell ref="C82:C84"/>
    <mergeCell ref="E79:E81"/>
    <mergeCell ref="E82:E84"/>
  </mergeCells>
  <pageMargins left="0.23622047244094491" right="0.23622047244094491" top="0" bottom="0" header="0.51181102362204722" footer="0.51181102362204722"/>
  <pageSetup paperSize="9" scale="45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view="pageBreakPreview" topLeftCell="G1" zoomScale="75" zoomScaleNormal="71" zoomScaleSheetLayoutView="75" workbookViewId="0">
      <selection activeCell="Y50" sqref="Y50"/>
    </sheetView>
  </sheetViews>
  <sheetFormatPr defaultRowHeight="14.25" x14ac:dyDescent="0.3"/>
  <cols>
    <col min="1" max="1" width="4.5703125" style="140" customWidth="1"/>
    <col min="2" max="2" width="4.42578125" style="190" customWidth="1"/>
    <col min="3" max="3" width="57.42578125" style="925" customWidth="1"/>
    <col min="4" max="4" width="14.42578125" style="1092" customWidth="1"/>
    <col min="5" max="6" width="7" style="925" customWidth="1"/>
    <col min="7" max="18" width="17.42578125" style="145" customWidth="1"/>
    <col min="19" max="19" width="19.42578125" style="145" customWidth="1"/>
    <col min="20" max="22" width="18.42578125" style="145" customWidth="1"/>
    <col min="23" max="23" width="17.42578125" style="145" customWidth="1"/>
    <col min="24" max="24" width="9.140625" style="261"/>
    <col min="25" max="25" width="10.5703125" style="261" bestFit="1" customWidth="1"/>
    <col min="26" max="26" width="9.7109375" style="261" bestFit="1" customWidth="1"/>
    <col min="27" max="27" width="10.28515625" style="261" customWidth="1"/>
    <col min="28" max="28" width="9.140625" style="261"/>
    <col min="29" max="29" width="10.5703125" style="141" bestFit="1" customWidth="1"/>
    <col min="30" max="16384" width="9.140625" style="141"/>
  </cols>
  <sheetData>
    <row r="1" spans="1:31" x14ac:dyDescent="0.3">
      <c r="C1" s="1291" t="s">
        <v>607</v>
      </c>
      <c r="D1" s="1291"/>
    </row>
    <row r="2" spans="1:31" x14ac:dyDescent="0.3">
      <c r="C2" s="1291" t="s">
        <v>576</v>
      </c>
      <c r="D2" s="1291"/>
      <c r="E2" s="141"/>
      <c r="F2" s="141"/>
    </row>
    <row r="3" spans="1:31" x14ac:dyDescent="0.3">
      <c r="C3" s="141"/>
      <c r="D3" s="141"/>
      <c r="E3" s="141"/>
      <c r="F3" s="141"/>
    </row>
    <row r="4" spans="1:31" x14ac:dyDescent="0.2">
      <c r="A4" s="926"/>
      <c r="B4" s="1425" t="s">
        <v>569</v>
      </c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1425"/>
      <c r="O4" s="1425"/>
      <c r="P4" s="1425"/>
      <c r="Q4" s="1425"/>
      <c r="R4" s="1425"/>
      <c r="S4" s="1425"/>
      <c r="T4" s="1425"/>
      <c r="U4" s="1425"/>
      <c r="V4" s="1425"/>
      <c r="W4" s="926"/>
    </row>
    <row r="5" spans="1:31" x14ac:dyDescent="0.3">
      <c r="C5" s="927"/>
      <c r="D5" s="928"/>
      <c r="E5" s="929"/>
      <c r="F5" s="927"/>
      <c r="O5" s="930"/>
      <c r="P5" s="1101"/>
      <c r="Q5" s="1101"/>
      <c r="R5" s="1426" t="s">
        <v>374</v>
      </c>
      <c r="S5" s="1426"/>
      <c r="T5" s="1426"/>
      <c r="U5" s="1426"/>
      <c r="V5" s="1426"/>
      <c r="W5" s="140"/>
    </row>
    <row r="6" spans="1:31" x14ac:dyDescent="0.3">
      <c r="A6" s="931" t="s">
        <v>257</v>
      </c>
      <c r="B6" s="932" t="s">
        <v>258</v>
      </c>
      <c r="C6" s="933" t="s">
        <v>259</v>
      </c>
      <c r="D6" s="934"/>
      <c r="E6" s="935" t="s">
        <v>260</v>
      </c>
      <c r="F6" s="935" t="s">
        <v>261</v>
      </c>
      <c r="G6" s="935" t="s">
        <v>262</v>
      </c>
      <c r="H6" s="935" t="s">
        <v>263</v>
      </c>
      <c r="I6" s="935" t="s">
        <v>264</v>
      </c>
      <c r="J6" s="935" t="s">
        <v>265</v>
      </c>
      <c r="K6" s="935" t="s">
        <v>266</v>
      </c>
      <c r="L6" s="935" t="s">
        <v>267</v>
      </c>
      <c r="M6" s="935" t="s">
        <v>268</v>
      </c>
      <c r="N6" s="935" t="s">
        <v>269</v>
      </c>
      <c r="O6" s="935" t="s">
        <v>270</v>
      </c>
      <c r="P6" s="935" t="s">
        <v>271</v>
      </c>
      <c r="Q6" s="935" t="s">
        <v>272</v>
      </c>
      <c r="R6" s="935" t="s">
        <v>273</v>
      </c>
      <c r="S6" s="935" t="s">
        <v>274</v>
      </c>
      <c r="T6" s="935" t="s">
        <v>274</v>
      </c>
      <c r="U6" s="935" t="s">
        <v>375</v>
      </c>
      <c r="V6" s="935" t="s">
        <v>376</v>
      </c>
      <c r="W6" s="936" t="s">
        <v>377</v>
      </c>
    </row>
    <row r="7" spans="1:31" ht="17.25" customHeight="1" x14ac:dyDescent="0.3">
      <c r="A7" s="1432" t="s">
        <v>0</v>
      </c>
      <c r="B7" s="1433" t="s">
        <v>1</v>
      </c>
      <c r="C7" s="1434" t="s">
        <v>2</v>
      </c>
      <c r="D7" s="937"/>
      <c r="E7" s="1435" t="s">
        <v>276</v>
      </c>
      <c r="F7" s="1435" t="s">
        <v>277</v>
      </c>
      <c r="G7" s="1427" t="s">
        <v>278</v>
      </c>
      <c r="H7" s="1427"/>
      <c r="I7" s="1427"/>
      <c r="J7" s="1427"/>
      <c r="K7" s="1427"/>
      <c r="L7" s="1427"/>
      <c r="M7" s="1427" t="s">
        <v>279</v>
      </c>
      <c r="N7" s="1427"/>
      <c r="O7" s="1427"/>
      <c r="P7" s="1427"/>
      <c r="Q7" s="1428" t="s">
        <v>280</v>
      </c>
      <c r="R7" s="1428"/>
      <c r="S7" s="1429" t="s">
        <v>281</v>
      </c>
      <c r="T7" s="1430" t="s">
        <v>282</v>
      </c>
      <c r="U7" s="1430"/>
      <c r="V7" s="1430"/>
      <c r="W7" s="1420" t="s">
        <v>283</v>
      </c>
    </row>
    <row r="8" spans="1:31" ht="17.25" customHeight="1" x14ac:dyDescent="0.3">
      <c r="A8" s="1432"/>
      <c r="B8" s="1433"/>
      <c r="C8" s="1434"/>
      <c r="D8" s="938"/>
      <c r="E8" s="1435"/>
      <c r="F8" s="1435"/>
      <c r="G8" s="1421" t="s">
        <v>284</v>
      </c>
      <c r="H8" s="1422" t="s">
        <v>285</v>
      </c>
      <c r="I8" s="1410" t="s">
        <v>286</v>
      </c>
      <c r="J8" s="1410" t="s">
        <v>287</v>
      </c>
      <c r="K8" s="1411" t="s">
        <v>185</v>
      </c>
      <c r="L8" s="1411"/>
      <c r="M8" s="1410" t="s">
        <v>207</v>
      </c>
      <c r="N8" s="1410" t="s">
        <v>209</v>
      </c>
      <c r="O8" s="1411" t="s">
        <v>288</v>
      </c>
      <c r="P8" s="1411"/>
      <c r="Q8" s="1410" t="s">
        <v>226</v>
      </c>
      <c r="R8" s="1423" t="s">
        <v>227</v>
      </c>
      <c r="S8" s="1429"/>
      <c r="T8" s="1424" t="s">
        <v>289</v>
      </c>
      <c r="U8" s="1410" t="s">
        <v>290</v>
      </c>
      <c r="V8" s="1431" t="s">
        <v>291</v>
      </c>
      <c r="W8" s="1420"/>
    </row>
    <row r="9" spans="1:31" ht="17.25" customHeight="1" x14ac:dyDescent="0.3">
      <c r="A9" s="1432"/>
      <c r="B9" s="1433"/>
      <c r="C9" s="1434"/>
      <c r="D9" s="938"/>
      <c r="E9" s="1435"/>
      <c r="F9" s="1435"/>
      <c r="G9" s="1421"/>
      <c r="H9" s="1422"/>
      <c r="I9" s="1410"/>
      <c r="J9" s="1410" t="s">
        <v>292</v>
      </c>
      <c r="K9" s="1411"/>
      <c r="L9" s="1411"/>
      <c r="M9" s="1410"/>
      <c r="N9" s="1410"/>
      <c r="O9" s="1411"/>
      <c r="P9" s="1411"/>
      <c r="Q9" s="1410"/>
      <c r="R9" s="1423"/>
      <c r="S9" s="1429"/>
      <c r="T9" s="1424"/>
      <c r="U9" s="1410"/>
      <c r="V9" s="1431"/>
      <c r="W9" s="1420"/>
    </row>
    <row r="10" spans="1:31" ht="17.25" customHeight="1" thickTop="1" thickBot="1" x14ac:dyDescent="0.35">
      <c r="A10" s="1432"/>
      <c r="B10" s="1433"/>
      <c r="C10" s="1434"/>
      <c r="D10" s="939"/>
      <c r="E10" s="1435"/>
      <c r="F10" s="1435"/>
      <c r="G10" s="1421"/>
      <c r="H10" s="1422"/>
      <c r="I10" s="1410"/>
      <c r="J10" s="1410" t="s">
        <v>293</v>
      </c>
      <c r="K10" s="1100" t="s">
        <v>294</v>
      </c>
      <c r="L10" s="1100" t="s">
        <v>295</v>
      </c>
      <c r="M10" s="1410"/>
      <c r="N10" s="1410"/>
      <c r="O10" s="1100" t="s">
        <v>294</v>
      </c>
      <c r="P10" s="1100" t="s">
        <v>295</v>
      </c>
      <c r="Q10" s="1410"/>
      <c r="R10" s="1423"/>
      <c r="S10" s="1429"/>
      <c r="T10" s="1424"/>
      <c r="U10" s="1410"/>
      <c r="V10" s="1431"/>
      <c r="W10" s="1420"/>
    </row>
    <row r="11" spans="1:31" s="687" customFormat="1" ht="26.1" customHeight="1" thickTop="1" thickBot="1" x14ac:dyDescent="0.35">
      <c r="A11" s="940">
        <v>1</v>
      </c>
      <c r="B11" s="941">
        <v>3</v>
      </c>
      <c r="C11" s="1412" t="s">
        <v>8</v>
      </c>
      <c r="D11" s="472" t="s">
        <v>520</v>
      </c>
      <c r="E11" s="1414" t="s">
        <v>267</v>
      </c>
      <c r="F11" s="942">
        <v>103</v>
      </c>
      <c r="G11" s="943">
        <v>405916</v>
      </c>
      <c r="H11" s="943">
        <v>71081</v>
      </c>
      <c r="I11" s="943">
        <v>157949</v>
      </c>
      <c r="J11" s="943"/>
      <c r="K11" s="943"/>
      <c r="L11" s="943"/>
      <c r="M11" s="943">
        <v>14684</v>
      </c>
      <c r="N11" s="944"/>
      <c r="O11" s="944"/>
      <c r="P11" s="944"/>
      <c r="Q11" s="944"/>
      <c r="R11" s="945"/>
      <c r="S11" s="946">
        <f t="shared" ref="S11:S24" si="0">SUM(G11:R11)</f>
        <v>649630</v>
      </c>
      <c r="T11" s="947"/>
      <c r="U11" s="944"/>
      <c r="V11" s="945"/>
      <c r="W11" s="948">
        <f>SUM(S11:V11)</f>
        <v>649630</v>
      </c>
      <c r="X11" s="262"/>
      <c r="Y11" s="262"/>
      <c r="Z11" s="262"/>
      <c r="AA11" s="262"/>
      <c r="AB11" s="262"/>
    </row>
    <row r="12" spans="1:31" ht="26.1" customHeight="1" thickTop="1" thickBot="1" x14ac:dyDescent="0.35">
      <c r="A12" s="949"/>
      <c r="B12" s="1102"/>
      <c r="C12" s="1412"/>
      <c r="D12" s="472" t="s">
        <v>297</v>
      </c>
      <c r="E12" s="1414"/>
      <c r="F12" s="950"/>
      <c r="G12" s="951">
        <f t="shared" ref="G12:R12" si="1">G11+G13</f>
        <v>385916</v>
      </c>
      <c r="H12" s="951">
        <f t="shared" si="1"/>
        <v>68081</v>
      </c>
      <c r="I12" s="951">
        <f t="shared" si="1"/>
        <v>140866</v>
      </c>
      <c r="J12" s="951">
        <f t="shared" si="1"/>
        <v>0</v>
      </c>
      <c r="K12" s="951">
        <f t="shared" si="1"/>
        <v>0</v>
      </c>
      <c r="L12" s="951">
        <f t="shared" si="1"/>
        <v>0</v>
      </c>
      <c r="M12" s="951">
        <f t="shared" si="1"/>
        <v>7684</v>
      </c>
      <c r="N12" s="951">
        <f t="shared" si="1"/>
        <v>0</v>
      </c>
      <c r="O12" s="951">
        <f t="shared" si="1"/>
        <v>0</v>
      </c>
      <c r="P12" s="951">
        <f t="shared" si="1"/>
        <v>0</v>
      </c>
      <c r="Q12" s="951">
        <f t="shared" si="1"/>
        <v>0</v>
      </c>
      <c r="R12" s="951">
        <f t="shared" si="1"/>
        <v>0</v>
      </c>
      <c r="S12" s="952">
        <f t="shared" si="0"/>
        <v>602547</v>
      </c>
      <c r="T12" s="953">
        <f>T11+T13</f>
        <v>0</v>
      </c>
      <c r="U12" s="951">
        <f>U11+U13</f>
        <v>0</v>
      </c>
      <c r="V12" s="954">
        <f>V11+V13</f>
        <v>0</v>
      </c>
      <c r="W12" s="955">
        <f>W11+W13</f>
        <v>602547</v>
      </c>
      <c r="X12" s="1101"/>
      <c r="Y12" s="1271"/>
      <c r="Z12" s="1271"/>
      <c r="AA12" s="1271"/>
      <c r="AB12" s="1271"/>
      <c r="AC12" s="1101"/>
      <c r="AD12" s="1101"/>
      <c r="AE12" s="1101"/>
    </row>
    <row r="13" spans="1:31" s="682" customFormat="1" ht="26.1" customHeight="1" thickTop="1" x14ac:dyDescent="0.3">
      <c r="A13" s="1239"/>
      <c r="B13" s="1240"/>
      <c r="C13" s="1413"/>
      <c r="D13" s="677" t="s">
        <v>17</v>
      </c>
      <c r="E13" s="1415"/>
      <c r="F13" s="1241"/>
      <c r="G13" s="1242">
        <v>-20000</v>
      </c>
      <c r="H13" s="1242">
        <v>-3000</v>
      </c>
      <c r="I13" s="1242">
        <v>-17083</v>
      </c>
      <c r="J13" s="1242"/>
      <c r="K13" s="1242">
        <v>0</v>
      </c>
      <c r="L13" s="1242"/>
      <c r="M13" s="1242">
        <v>-7000</v>
      </c>
      <c r="N13" s="1242"/>
      <c r="O13" s="1242"/>
      <c r="P13" s="1242"/>
      <c r="Q13" s="1242"/>
      <c r="R13" s="1243"/>
      <c r="S13" s="1244">
        <f t="shared" si="0"/>
        <v>-47083</v>
      </c>
      <c r="T13" s="1245"/>
      <c r="U13" s="1242"/>
      <c r="V13" s="1243"/>
      <c r="W13" s="1246">
        <f t="shared" ref="W13:W24" si="2">SUM(S13:V13)</f>
        <v>-47083</v>
      </c>
      <c r="X13" s="956"/>
      <c r="Y13" s="956"/>
      <c r="Z13" s="956"/>
      <c r="AA13" s="956"/>
      <c r="AB13" s="956"/>
    </row>
    <row r="14" spans="1:31" ht="26.1" customHeight="1" x14ac:dyDescent="0.3">
      <c r="A14" s="957"/>
      <c r="B14" s="958"/>
      <c r="C14" s="959"/>
      <c r="D14" s="960"/>
      <c r="E14" s="961"/>
      <c r="F14" s="962"/>
      <c r="G14" s="963"/>
      <c r="H14" s="963"/>
      <c r="I14" s="963"/>
      <c r="J14" s="963"/>
      <c r="K14" s="963"/>
      <c r="L14" s="963"/>
      <c r="M14" s="963"/>
      <c r="N14" s="964"/>
      <c r="O14" s="964"/>
      <c r="P14" s="964"/>
      <c r="Q14" s="964"/>
      <c r="R14" s="965"/>
      <c r="S14" s="966"/>
      <c r="T14" s="967"/>
      <c r="U14" s="964"/>
      <c r="V14" s="965"/>
      <c r="W14" s="968"/>
    </row>
    <row r="15" spans="1:31" s="687" customFormat="1" ht="26.1" customHeight="1" thickBot="1" x14ac:dyDescent="0.35">
      <c r="A15" s="969">
        <v>1</v>
      </c>
      <c r="B15" s="970">
        <v>4</v>
      </c>
      <c r="C15" s="1416" t="s">
        <v>10</v>
      </c>
      <c r="D15" s="472" t="s">
        <v>520</v>
      </c>
      <c r="E15" s="1419" t="s">
        <v>267</v>
      </c>
      <c r="F15" s="971">
        <v>29</v>
      </c>
      <c r="G15" s="972">
        <v>102962</v>
      </c>
      <c r="H15" s="972">
        <v>18261</v>
      </c>
      <c r="I15" s="972">
        <v>19228</v>
      </c>
      <c r="J15" s="972"/>
      <c r="K15" s="972"/>
      <c r="L15" s="972"/>
      <c r="M15" s="972">
        <v>1100</v>
      </c>
      <c r="N15" s="973"/>
      <c r="O15" s="973"/>
      <c r="P15" s="973"/>
      <c r="Q15" s="973"/>
      <c r="R15" s="974"/>
      <c r="S15" s="975">
        <f t="shared" si="0"/>
        <v>141551</v>
      </c>
      <c r="T15" s="976"/>
      <c r="U15" s="973"/>
      <c r="V15" s="974"/>
      <c r="W15" s="977">
        <f t="shared" si="2"/>
        <v>141551</v>
      </c>
      <c r="X15" s="262"/>
      <c r="Y15" s="262"/>
      <c r="Z15" s="262"/>
      <c r="AA15" s="262"/>
      <c r="AB15" s="262"/>
    </row>
    <row r="16" spans="1:31" ht="26.1" customHeight="1" thickTop="1" thickBot="1" x14ac:dyDescent="0.35">
      <c r="A16" s="949"/>
      <c r="B16" s="1102"/>
      <c r="C16" s="1417"/>
      <c r="D16" s="472" t="s">
        <v>297</v>
      </c>
      <c r="E16" s="1408"/>
      <c r="F16" s="978"/>
      <c r="G16" s="951">
        <f t="shared" ref="G16:R16" si="3">G15+G17</f>
        <v>105462</v>
      </c>
      <c r="H16" s="951">
        <f t="shared" si="3"/>
        <v>18600</v>
      </c>
      <c r="I16" s="951">
        <f t="shared" si="3"/>
        <v>21256</v>
      </c>
      <c r="J16" s="951">
        <f t="shared" si="3"/>
        <v>0</v>
      </c>
      <c r="K16" s="951">
        <f t="shared" si="3"/>
        <v>0</v>
      </c>
      <c r="L16" s="951">
        <f t="shared" si="3"/>
        <v>0</v>
      </c>
      <c r="M16" s="951">
        <f t="shared" si="3"/>
        <v>1265</v>
      </c>
      <c r="N16" s="951">
        <f t="shared" si="3"/>
        <v>0</v>
      </c>
      <c r="O16" s="951">
        <f t="shared" si="3"/>
        <v>0</v>
      </c>
      <c r="P16" s="951">
        <f t="shared" si="3"/>
        <v>0</v>
      </c>
      <c r="Q16" s="951">
        <f t="shared" si="3"/>
        <v>0</v>
      </c>
      <c r="R16" s="951">
        <f t="shared" si="3"/>
        <v>0</v>
      </c>
      <c r="S16" s="952">
        <f t="shared" si="0"/>
        <v>146583</v>
      </c>
      <c r="T16" s="953">
        <f>T15+T17</f>
        <v>0</v>
      </c>
      <c r="U16" s="951">
        <f>U15+U17</f>
        <v>0</v>
      </c>
      <c r="V16" s="954">
        <f>V15+V17</f>
        <v>0</v>
      </c>
      <c r="W16" s="979">
        <f t="shared" si="2"/>
        <v>146583</v>
      </c>
    </row>
    <row r="17" spans="1:31" s="682" customFormat="1" ht="26.1" customHeight="1" thickTop="1" x14ac:dyDescent="0.3">
      <c r="A17" s="1239"/>
      <c r="B17" s="1240"/>
      <c r="C17" s="1418"/>
      <c r="D17" s="677" t="s">
        <v>17</v>
      </c>
      <c r="E17" s="1409"/>
      <c r="F17" s="1247"/>
      <c r="G17" s="1242">
        <v>2500</v>
      </c>
      <c r="H17" s="1242">
        <v>339</v>
      </c>
      <c r="I17" s="1242">
        <v>2028</v>
      </c>
      <c r="J17" s="1242"/>
      <c r="K17" s="1242"/>
      <c r="L17" s="1242"/>
      <c r="M17" s="1242">
        <v>165</v>
      </c>
      <c r="N17" s="1248"/>
      <c r="O17" s="1248"/>
      <c r="P17" s="1248"/>
      <c r="Q17" s="1248"/>
      <c r="R17" s="1249"/>
      <c r="S17" s="1250">
        <f>SUM(G17:R17)</f>
        <v>5032</v>
      </c>
      <c r="T17" s="1251"/>
      <c r="U17" s="1248"/>
      <c r="V17" s="1249"/>
      <c r="W17" s="1252">
        <f t="shared" si="2"/>
        <v>5032</v>
      </c>
      <c r="X17" s="956"/>
      <c r="Y17" s="956"/>
      <c r="Z17" s="956"/>
      <c r="AA17" s="956"/>
      <c r="AB17" s="956"/>
    </row>
    <row r="18" spans="1:31" ht="26.1" customHeight="1" x14ac:dyDescent="0.3">
      <c r="A18" s="980"/>
      <c r="B18" s="981"/>
      <c r="C18" s="982"/>
      <c r="D18" s="983"/>
      <c r="E18" s="984"/>
      <c r="F18" s="985"/>
      <c r="G18" s="986"/>
      <c r="H18" s="986"/>
      <c r="I18" s="986"/>
      <c r="J18" s="986"/>
      <c r="K18" s="986"/>
      <c r="L18" s="986"/>
      <c r="M18" s="986"/>
      <c r="N18" s="987"/>
      <c r="O18" s="987"/>
      <c r="P18" s="987"/>
      <c r="Q18" s="987"/>
      <c r="R18" s="988"/>
      <c r="S18" s="989"/>
      <c r="T18" s="990"/>
      <c r="U18" s="987"/>
      <c r="V18" s="988"/>
      <c r="W18" s="991"/>
    </row>
    <row r="19" spans="1:31" s="687" customFormat="1" ht="26.1" customHeight="1" thickBot="1" x14ac:dyDescent="0.35">
      <c r="A19" s="992">
        <v>1</v>
      </c>
      <c r="B19" s="993">
        <v>5</v>
      </c>
      <c r="C19" s="1405" t="s">
        <v>366</v>
      </c>
      <c r="D19" s="472" t="s">
        <v>520</v>
      </c>
      <c r="E19" s="1403" t="s">
        <v>327</v>
      </c>
      <c r="F19" s="994">
        <v>17</v>
      </c>
      <c r="G19" s="995">
        <v>72259</v>
      </c>
      <c r="H19" s="995">
        <v>11383</v>
      </c>
      <c r="I19" s="995">
        <v>35944</v>
      </c>
      <c r="J19" s="995"/>
      <c r="K19" s="995"/>
      <c r="L19" s="995"/>
      <c r="M19" s="995">
        <v>611</v>
      </c>
      <c r="N19" s="996"/>
      <c r="O19" s="996"/>
      <c r="P19" s="996"/>
      <c r="Q19" s="996"/>
      <c r="R19" s="997"/>
      <c r="S19" s="998">
        <f t="shared" si="0"/>
        <v>120197</v>
      </c>
      <c r="T19" s="999"/>
      <c r="U19" s="996"/>
      <c r="V19" s="997"/>
      <c r="W19" s="1000">
        <f t="shared" si="2"/>
        <v>120197</v>
      </c>
      <c r="X19" s="262"/>
      <c r="Y19" s="262"/>
      <c r="Z19" s="262"/>
      <c r="AA19" s="262"/>
      <c r="AB19" s="262"/>
    </row>
    <row r="20" spans="1:31" ht="26.1" customHeight="1" thickTop="1" thickBot="1" x14ac:dyDescent="0.35">
      <c r="A20" s="1001"/>
      <c r="B20" s="1102"/>
      <c r="C20" s="1406"/>
      <c r="D20" s="472" t="s">
        <v>297</v>
      </c>
      <c r="E20" s="1408"/>
      <c r="F20" s="978"/>
      <c r="G20" s="951">
        <f t="shared" ref="G20:R20" si="4">G19+G21</f>
        <v>76911</v>
      </c>
      <c r="H20" s="951">
        <f t="shared" si="4"/>
        <v>12081</v>
      </c>
      <c r="I20" s="951">
        <f t="shared" si="4"/>
        <v>38071</v>
      </c>
      <c r="J20" s="951">
        <f t="shared" si="4"/>
        <v>0</v>
      </c>
      <c r="K20" s="951">
        <f t="shared" si="4"/>
        <v>0</v>
      </c>
      <c r="L20" s="951">
        <f t="shared" si="4"/>
        <v>0</v>
      </c>
      <c r="M20" s="951">
        <f t="shared" si="4"/>
        <v>611</v>
      </c>
      <c r="N20" s="951">
        <f t="shared" si="4"/>
        <v>0</v>
      </c>
      <c r="O20" s="951">
        <f t="shared" si="4"/>
        <v>0</v>
      </c>
      <c r="P20" s="951">
        <f t="shared" si="4"/>
        <v>0</v>
      </c>
      <c r="Q20" s="951">
        <f t="shared" si="4"/>
        <v>0</v>
      </c>
      <c r="R20" s="951">
        <f t="shared" si="4"/>
        <v>0</v>
      </c>
      <c r="S20" s="952">
        <f t="shared" si="0"/>
        <v>127674</v>
      </c>
      <c r="T20" s="953">
        <f>T19+T21</f>
        <v>0</v>
      </c>
      <c r="U20" s="951">
        <f>U19+U21</f>
        <v>0</v>
      </c>
      <c r="V20" s="954">
        <f>V19+V21</f>
        <v>0</v>
      </c>
      <c r="W20" s="979">
        <f t="shared" si="2"/>
        <v>127674</v>
      </c>
    </row>
    <row r="21" spans="1:31" s="682" customFormat="1" ht="26.1" customHeight="1" thickTop="1" x14ac:dyDescent="0.3">
      <c r="A21" s="1253"/>
      <c r="B21" s="1254"/>
      <c r="C21" s="1407"/>
      <c r="D21" s="677" t="s">
        <v>17</v>
      </c>
      <c r="E21" s="1409"/>
      <c r="F21" s="1255"/>
      <c r="G21" s="1256">
        <v>4652</v>
      </c>
      <c r="H21" s="1256">
        <v>698</v>
      </c>
      <c r="I21" s="1256">
        <v>2127</v>
      </c>
      <c r="J21" s="1256"/>
      <c r="K21" s="1256"/>
      <c r="L21" s="1256"/>
      <c r="M21" s="1256"/>
      <c r="N21" s="1257"/>
      <c r="O21" s="1257"/>
      <c r="P21" s="1257"/>
      <c r="Q21" s="1257"/>
      <c r="R21" s="1258"/>
      <c r="S21" s="1259">
        <f t="shared" si="0"/>
        <v>7477</v>
      </c>
      <c r="T21" s="1260"/>
      <c r="U21" s="1257"/>
      <c r="V21" s="1258"/>
      <c r="W21" s="1261">
        <f t="shared" si="2"/>
        <v>7477</v>
      </c>
      <c r="X21" s="956"/>
      <c r="Y21" s="956"/>
      <c r="Z21" s="956"/>
      <c r="AA21" s="956"/>
      <c r="AB21" s="956"/>
    </row>
    <row r="22" spans="1:31" ht="26.1" customHeight="1" x14ac:dyDescent="0.3">
      <c r="A22" s="1002"/>
      <c r="B22" s="981"/>
      <c r="C22" s="1003"/>
      <c r="D22" s="1004"/>
      <c r="E22" s="1005"/>
      <c r="F22" s="1006"/>
      <c r="G22" s="986"/>
      <c r="H22" s="986"/>
      <c r="I22" s="986"/>
      <c r="J22" s="986"/>
      <c r="K22" s="986"/>
      <c r="L22" s="986"/>
      <c r="M22" s="986"/>
      <c r="N22" s="987"/>
      <c r="O22" s="987"/>
      <c r="P22" s="987"/>
      <c r="Q22" s="987"/>
      <c r="R22" s="988"/>
      <c r="S22" s="989"/>
      <c r="T22" s="990"/>
      <c r="U22" s="987"/>
      <c r="V22" s="988"/>
      <c r="W22" s="991"/>
    </row>
    <row r="23" spans="1:31" ht="26.1" customHeight="1" x14ac:dyDescent="0.3">
      <c r="A23" s="1007">
        <v>1</v>
      </c>
      <c r="B23" s="1008">
        <v>2</v>
      </c>
      <c r="C23" s="1009" t="s">
        <v>6</v>
      </c>
      <c r="D23" s="1010"/>
      <c r="E23" s="1011"/>
      <c r="F23" s="1012"/>
      <c r="G23" s="1013"/>
      <c r="H23" s="1013"/>
      <c r="I23" s="1013"/>
      <c r="J23" s="1013"/>
      <c r="K23" s="1013"/>
      <c r="L23" s="1013"/>
      <c r="M23" s="1013"/>
      <c r="N23" s="1014"/>
      <c r="O23" s="1014"/>
      <c r="P23" s="1014"/>
      <c r="Q23" s="1014"/>
      <c r="R23" s="1015"/>
      <c r="S23" s="1016">
        <f t="shared" si="0"/>
        <v>0</v>
      </c>
      <c r="T23" s="1017"/>
      <c r="U23" s="1014"/>
      <c r="V23" s="1015"/>
      <c r="W23" s="1018">
        <f t="shared" si="2"/>
        <v>0</v>
      </c>
    </row>
    <row r="24" spans="1:31" s="687" customFormat="1" ht="26.1" customHeight="1" x14ac:dyDescent="0.3">
      <c r="A24" s="1019"/>
      <c r="B24" s="159"/>
      <c r="C24" s="1376" t="s">
        <v>378</v>
      </c>
      <c r="D24" s="472" t="s">
        <v>520</v>
      </c>
      <c r="E24" s="1401" t="s">
        <v>339</v>
      </c>
      <c r="F24" s="1020">
        <v>47</v>
      </c>
      <c r="G24" s="1021">
        <v>269207</v>
      </c>
      <c r="H24" s="1021">
        <v>41003</v>
      </c>
      <c r="I24" s="1021">
        <v>71094</v>
      </c>
      <c r="J24" s="1021"/>
      <c r="K24" s="1021"/>
      <c r="L24" s="1021"/>
      <c r="M24" s="1021">
        <v>7000</v>
      </c>
      <c r="N24" s="1022"/>
      <c r="O24" s="1022"/>
      <c r="P24" s="1022"/>
      <c r="Q24" s="1022"/>
      <c r="R24" s="1023"/>
      <c r="S24" s="1024">
        <f t="shared" si="0"/>
        <v>388304</v>
      </c>
      <c r="T24" s="1025"/>
      <c r="U24" s="1022"/>
      <c r="V24" s="1023"/>
      <c r="W24" s="1026">
        <f t="shared" si="2"/>
        <v>388304</v>
      </c>
      <c r="X24" s="262"/>
      <c r="Y24" s="262"/>
      <c r="Z24" s="262"/>
      <c r="AA24" s="262"/>
      <c r="AB24" s="262"/>
    </row>
    <row r="25" spans="1:31" ht="26.1" customHeight="1" x14ac:dyDescent="0.3">
      <c r="A25" s="1001"/>
      <c r="B25" s="1102"/>
      <c r="C25" s="1376"/>
      <c r="D25" s="472" t="s">
        <v>297</v>
      </c>
      <c r="E25" s="1401"/>
      <c r="F25" s="978"/>
      <c r="G25" s="951">
        <f t="shared" ref="G25:W25" si="5">G24+G26</f>
        <v>269207</v>
      </c>
      <c r="H25" s="951">
        <f t="shared" si="5"/>
        <v>41003</v>
      </c>
      <c r="I25" s="951">
        <f t="shared" si="5"/>
        <v>71094</v>
      </c>
      <c r="J25" s="951">
        <f t="shared" si="5"/>
        <v>0</v>
      </c>
      <c r="K25" s="951">
        <f t="shared" si="5"/>
        <v>0</v>
      </c>
      <c r="L25" s="951">
        <f t="shared" si="5"/>
        <v>0</v>
      </c>
      <c r="M25" s="951">
        <f t="shared" si="5"/>
        <v>7000</v>
      </c>
      <c r="N25" s="951">
        <f t="shared" si="5"/>
        <v>0</v>
      </c>
      <c r="O25" s="951">
        <f t="shared" si="5"/>
        <v>0</v>
      </c>
      <c r="P25" s="951">
        <f t="shared" si="5"/>
        <v>0</v>
      </c>
      <c r="Q25" s="951">
        <f t="shared" si="5"/>
        <v>0</v>
      </c>
      <c r="R25" s="951">
        <f t="shared" si="5"/>
        <v>0</v>
      </c>
      <c r="S25" s="1027">
        <f t="shared" si="5"/>
        <v>388304</v>
      </c>
      <c r="T25" s="953">
        <f t="shared" si="5"/>
        <v>0</v>
      </c>
      <c r="U25" s="951">
        <f t="shared" si="5"/>
        <v>0</v>
      </c>
      <c r="V25" s="954">
        <f t="shared" si="5"/>
        <v>0</v>
      </c>
      <c r="W25" s="955">
        <f t="shared" si="5"/>
        <v>388304</v>
      </c>
      <c r="AC25" s="261"/>
    </row>
    <row r="26" spans="1:31" s="682" customFormat="1" ht="26.1" customHeight="1" x14ac:dyDescent="0.3">
      <c r="A26" s="1028"/>
      <c r="B26" s="722"/>
      <c r="C26" s="1376"/>
      <c r="D26" s="677" t="s">
        <v>17</v>
      </c>
      <c r="E26" s="1401"/>
      <c r="F26" s="1029"/>
      <c r="G26" s="724"/>
      <c r="H26" s="724"/>
      <c r="I26" s="724">
        <v>0</v>
      </c>
      <c r="J26" s="724"/>
      <c r="K26" s="724"/>
      <c r="L26" s="724"/>
      <c r="M26" s="724">
        <v>0</v>
      </c>
      <c r="N26" s="723"/>
      <c r="O26" s="723"/>
      <c r="P26" s="723"/>
      <c r="Q26" s="723"/>
      <c r="R26" s="725"/>
      <c r="S26" s="1030">
        <f>SUM(G26:R26)</f>
        <v>0</v>
      </c>
      <c r="T26" s="726"/>
      <c r="U26" s="723"/>
      <c r="V26" s="725"/>
      <c r="W26" s="1031">
        <f>SUM(S26:V26)</f>
        <v>0</v>
      </c>
      <c r="X26" s="956"/>
      <c r="Y26" s="956"/>
      <c r="Z26" s="956"/>
      <c r="AA26" s="956"/>
      <c r="AB26" s="956"/>
    </row>
    <row r="27" spans="1:31" s="687" customFormat="1" ht="26.1" hidden="1" customHeight="1" x14ac:dyDescent="0.3">
      <c r="A27" s="1019"/>
      <c r="B27" s="159"/>
      <c r="C27" s="1378" t="s">
        <v>368</v>
      </c>
      <c r="D27" s="472" t="s">
        <v>520</v>
      </c>
      <c r="E27" s="1404" t="s">
        <v>339</v>
      </c>
      <c r="F27" s="1020"/>
      <c r="G27" s="1021"/>
      <c r="H27" s="1021"/>
      <c r="I27" s="1021"/>
      <c r="J27" s="1021"/>
      <c r="K27" s="1021"/>
      <c r="L27" s="1021"/>
      <c r="M27" s="1021"/>
      <c r="N27" s="1022"/>
      <c r="O27" s="1022"/>
      <c r="P27" s="1022"/>
      <c r="Q27" s="1022"/>
      <c r="R27" s="1023"/>
      <c r="S27" s="1024">
        <f>SUM(G27:R27)</f>
        <v>0</v>
      </c>
      <c r="T27" s="1025"/>
      <c r="U27" s="1022"/>
      <c r="V27" s="1023"/>
      <c r="W27" s="1026">
        <f>SUM(S27:V27)</f>
        <v>0</v>
      </c>
      <c r="X27" s="262"/>
      <c r="Y27" s="262"/>
      <c r="Z27" s="262"/>
      <c r="AA27" s="262"/>
      <c r="AB27" s="262"/>
    </row>
    <row r="28" spans="1:31" ht="26.1" hidden="1" customHeight="1" x14ac:dyDescent="0.3">
      <c r="A28" s="1001"/>
      <c r="B28" s="1102"/>
      <c r="C28" s="1379"/>
      <c r="D28" s="472" t="s">
        <v>297</v>
      </c>
      <c r="E28" s="1404"/>
      <c r="F28" s="978"/>
      <c r="G28" s="951">
        <f t="shared" ref="G28:W28" si="6">G27+G29</f>
        <v>0</v>
      </c>
      <c r="H28" s="951">
        <f t="shared" si="6"/>
        <v>0</v>
      </c>
      <c r="I28" s="951">
        <f t="shared" si="6"/>
        <v>0</v>
      </c>
      <c r="J28" s="951">
        <f t="shared" si="6"/>
        <v>0</v>
      </c>
      <c r="K28" s="951">
        <f t="shared" si="6"/>
        <v>0</v>
      </c>
      <c r="L28" s="951">
        <f t="shared" si="6"/>
        <v>0</v>
      </c>
      <c r="M28" s="951">
        <f t="shared" si="6"/>
        <v>0</v>
      </c>
      <c r="N28" s="951">
        <f t="shared" si="6"/>
        <v>0</v>
      </c>
      <c r="O28" s="951">
        <f t="shared" si="6"/>
        <v>0</v>
      </c>
      <c r="P28" s="951">
        <f t="shared" si="6"/>
        <v>0</v>
      </c>
      <c r="Q28" s="951">
        <f t="shared" si="6"/>
        <v>0</v>
      </c>
      <c r="R28" s="951">
        <f t="shared" si="6"/>
        <v>0</v>
      </c>
      <c r="S28" s="1027">
        <f t="shared" si="6"/>
        <v>0</v>
      </c>
      <c r="T28" s="953">
        <f t="shared" si="6"/>
        <v>0</v>
      </c>
      <c r="U28" s="951">
        <f t="shared" si="6"/>
        <v>0</v>
      </c>
      <c r="V28" s="954">
        <f t="shared" si="6"/>
        <v>0</v>
      </c>
      <c r="W28" s="955">
        <f t="shared" si="6"/>
        <v>0</v>
      </c>
    </row>
    <row r="29" spans="1:31" ht="26.1" hidden="1" customHeight="1" x14ac:dyDescent="0.3">
      <c r="A29" s="1001"/>
      <c r="B29" s="1102"/>
      <c r="C29" s="1380"/>
      <c r="D29" s="677" t="s">
        <v>17</v>
      </c>
      <c r="E29" s="1404"/>
      <c r="F29" s="978"/>
      <c r="G29" s="951"/>
      <c r="H29" s="951"/>
      <c r="I29" s="951"/>
      <c r="J29" s="951"/>
      <c r="K29" s="951"/>
      <c r="L29" s="951"/>
      <c r="M29" s="951"/>
      <c r="N29" s="1032"/>
      <c r="O29" s="1032"/>
      <c r="P29" s="1032"/>
      <c r="Q29" s="1032"/>
      <c r="R29" s="1033"/>
      <c r="S29" s="952">
        <f>SUM(G29:R29)</f>
        <v>0</v>
      </c>
      <c r="T29" s="1034"/>
      <c r="U29" s="1032"/>
      <c r="V29" s="1033"/>
      <c r="W29" s="979">
        <f>SUM(S29:V29)</f>
        <v>0</v>
      </c>
    </row>
    <row r="30" spans="1:31" s="687" customFormat="1" ht="26.1" hidden="1" customHeight="1" x14ac:dyDescent="0.3">
      <c r="A30" s="1019"/>
      <c r="B30" s="159"/>
      <c r="C30" s="1376" t="s">
        <v>369</v>
      </c>
      <c r="D30" s="472" t="s">
        <v>520</v>
      </c>
      <c r="E30" s="1401" t="s">
        <v>339</v>
      </c>
      <c r="F30" s="1020"/>
      <c r="G30" s="1021"/>
      <c r="H30" s="1021"/>
      <c r="I30" s="1021"/>
      <c r="J30" s="1021"/>
      <c r="K30" s="1021"/>
      <c r="L30" s="1021"/>
      <c r="M30" s="1021"/>
      <c r="N30" s="1022"/>
      <c r="O30" s="1022"/>
      <c r="P30" s="1022"/>
      <c r="Q30" s="1022"/>
      <c r="R30" s="1023"/>
      <c r="S30" s="1024">
        <f>SUM(G30:R30)</f>
        <v>0</v>
      </c>
      <c r="T30" s="1025"/>
      <c r="U30" s="1022"/>
      <c r="V30" s="1023"/>
      <c r="W30" s="1026">
        <f>SUM(S30:V30)</f>
        <v>0</v>
      </c>
      <c r="X30" s="262"/>
      <c r="Y30" s="262"/>
      <c r="Z30" s="262"/>
      <c r="AA30" s="262"/>
      <c r="AB30" s="262"/>
    </row>
    <row r="31" spans="1:31" ht="26.1" hidden="1" customHeight="1" x14ac:dyDescent="0.3">
      <c r="A31" s="1001"/>
      <c r="B31" s="1102"/>
      <c r="C31" s="1376"/>
      <c r="D31" s="472" t="s">
        <v>297</v>
      </c>
      <c r="E31" s="1401"/>
      <c r="F31" s="978"/>
      <c r="G31" s="951">
        <f t="shared" ref="G31:W31" si="7">G30+G32</f>
        <v>0</v>
      </c>
      <c r="H31" s="951">
        <f t="shared" si="7"/>
        <v>0</v>
      </c>
      <c r="I31" s="951">
        <f t="shared" si="7"/>
        <v>0</v>
      </c>
      <c r="J31" s="951">
        <f t="shared" si="7"/>
        <v>0</v>
      </c>
      <c r="K31" s="951">
        <f t="shared" si="7"/>
        <v>0</v>
      </c>
      <c r="L31" s="951">
        <f t="shared" si="7"/>
        <v>0</v>
      </c>
      <c r="M31" s="951">
        <f t="shared" si="7"/>
        <v>0</v>
      </c>
      <c r="N31" s="951">
        <f t="shared" si="7"/>
        <v>0</v>
      </c>
      <c r="O31" s="951">
        <f t="shared" si="7"/>
        <v>0</v>
      </c>
      <c r="P31" s="951">
        <f t="shared" si="7"/>
        <v>0</v>
      </c>
      <c r="Q31" s="951">
        <f t="shared" si="7"/>
        <v>0</v>
      </c>
      <c r="R31" s="951">
        <f t="shared" si="7"/>
        <v>0</v>
      </c>
      <c r="S31" s="1027">
        <f t="shared" si="7"/>
        <v>0</v>
      </c>
      <c r="T31" s="953">
        <f t="shared" si="7"/>
        <v>0</v>
      </c>
      <c r="U31" s="951">
        <f t="shared" si="7"/>
        <v>0</v>
      </c>
      <c r="V31" s="954">
        <f t="shared" si="7"/>
        <v>0</v>
      </c>
      <c r="W31" s="955">
        <f t="shared" si="7"/>
        <v>0</v>
      </c>
    </row>
    <row r="32" spans="1:31" ht="26.1" hidden="1" customHeight="1" x14ac:dyDescent="0.3">
      <c r="A32" s="1001"/>
      <c r="B32" s="1102"/>
      <c r="C32" s="1376"/>
      <c r="D32" s="677" t="s">
        <v>17</v>
      </c>
      <c r="E32" s="1401"/>
      <c r="F32" s="978"/>
      <c r="G32" s="951"/>
      <c r="H32" s="951"/>
      <c r="I32" s="951"/>
      <c r="J32" s="951"/>
      <c r="K32" s="951"/>
      <c r="L32" s="951"/>
      <c r="M32" s="951"/>
      <c r="N32" s="1032"/>
      <c r="O32" s="1032"/>
      <c r="P32" s="1032"/>
      <c r="Q32" s="1032"/>
      <c r="R32" s="1033"/>
      <c r="S32" s="952">
        <f>SUM(G32:R32)</f>
        <v>0</v>
      </c>
      <c r="T32" s="1034"/>
      <c r="U32" s="1032"/>
      <c r="V32" s="1033"/>
      <c r="W32" s="979">
        <f>SUM(S32:V32)</f>
        <v>0</v>
      </c>
      <c r="AE32" s="141">
        <v>69588</v>
      </c>
    </row>
    <row r="33" spans="1:31" s="687" customFormat="1" ht="26.1" hidden="1" customHeight="1" x14ac:dyDescent="0.3">
      <c r="A33" s="1019"/>
      <c r="B33" s="159"/>
      <c r="C33" s="1376" t="s">
        <v>370</v>
      </c>
      <c r="D33" s="472" t="s">
        <v>520</v>
      </c>
      <c r="E33" s="1401" t="s">
        <v>339</v>
      </c>
      <c r="F33" s="1020"/>
      <c r="G33" s="1021"/>
      <c r="H33" s="1021"/>
      <c r="I33" s="1021"/>
      <c r="J33" s="1021"/>
      <c r="K33" s="1021"/>
      <c r="L33" s="1021"/>
      <c r="M33" s="1021"/>
      <c r="N33" s="1022"/>
      <c r="O33" s="1022"/>
      <c r="P33" s="1022"/>
      <c r="Q33" s="1022"/>
      <c r="R33" s="1023"/>
      <c r="S33" s="1024">
        <f>SUM(G33:R33)</f>
        <v>0</v>
      </c>
      <c r="T33" s="1025"/>
      <c r="U33" s="1022"/>
      <c r="V33" s="1023"/>
      <c r="W33" s="1026">
        <f>SUM(S33:V33)</f>
        <v>0</v>
      </c>
      <c r="X33" s="262"/>
      <c r="Y33" s="262"/>
      <c r="Z33" s="262"/>
      <c r="AA33" s="262"/>
      <c r="AB33" s="262"/>
      <c r="AE33" s="687">
        <v>10087</v>
      </c>
    </row>
    <row r="34" spans="1:31" ht="26.1" hidden="1" customHeight="1" x14ac:dyDescent="0.3">
      <c r="A34" s="1001"/>
      <c r="B34" s="1102"/>
      <c r="C34" s="1376"/>
      <c r="D34" s="472" t="s">
        <v>297</v>
      </c>
      <c r="E34" s="1401"/>
      <c r="F34" s="978"/>
      <c r="G34" s="951">
        <f t="shared" ref="G34:W34" si="8">G33+G35</f>
        <v>0</v>
      </c>
      <c r="H34" s="951">
        <f t="shared" si="8"/>
        <v>0</v>
      </c>
      <c r="I34" s="951">
        <f t="shared" si="8"/>
        <v>0</v>
      </c>
      <c r="J34" s="951">
        <f t="shared" si="8"/>
        <v>0</v>
      </c>
      <c r="K34" s="951">
        <f t="shared" si="8"/>
        <v>0</v>
      </c>
      <c r="L34" s="951">
        <f t="shared" si="8"/>
        <v>0</v>
      </c>
      <c r="M34" s="951">
        <f t="shared" si="8"/>
        <v>0</v>
      </c>
      <c r="N34" s="951">
        <f t="shared" si="8"/>
        <v>0</v>
      </c>
      <c r="O34" s="951">
        <f t="shared" si="8"/>
        <v>0</v>
      </c>
      <c r="P34" s="951">
        <f t="shared" si="8"/>
        <v>0</v>
      </c>
      <c r="Q34" s="951">
        <f t="shared" si="8"/>
        <v>0</v>
      </c>
      <c r="R34" s="951">
        <f t="shared" si="8"/>
        <v>0</v>
      </c>
      <c r="S34" s="1027">
        <f t="shared" si="8"/>
        <v>0</v>
      </c>
      <c r="T34" s="953">
        <f t="shared" si="8"/>
        <v>0</v>
      </c>
      <c r="U34" s="951">
        <f t="shared" si="8"/>
        <v>0</v>
      </c>
      <c r="V34" s="954">
        <f t="shared" si="8"/>
        <v>0</v>
      </c>
      <c r="W34" s="955">
        <f t="shared" si="8"/>
        <v>0</v>
      </c>
      <c r="AE34" s="141">
        <v>32065</v>
      </c>
    </row>
    <row r="35" spans="1:31" ht="26.1" hidden="1" customHeight="1" x14ac:dyDescent="0.3">
      <c r="A35" s="1001"/>
      <c r="B35" s="1102"/>
      <c r="C35" s="1376"/>
      <c r="D35" s="677" t="s">
        <v>17</v>
      </c>
      <c r="E35" s="1401"/>
      <c r="F35" s="978"/>
      <c r="G35" s="951"/>
      <c r="H35" s="951"/>
      <c r="I35" s="951"/>
      <c r="J35" s="951"/>
      <c r="K35" s="951"/>
      <c r="L35" s="951"/>
      <c r="M35" s="951"/>
      <c r="N35" s="1032"/>
      <c r="O35" s="1032"/>
      <c r="P35" s="1032"/>
      <c r="Q35" s="1032"/>
      <c r="R35" s="1033"/>
      <c r="S35" s="952">
        <f>SUM(G35:R35)</f>
        <v>0</v>
      </c>
      <c r="T35" s="1034"/>
      <c r="U35" s="1032"/>
      <c r="V35" s="1033"/>
      <c r="W35" s="979">
        <f>SUM(S35:V35)</f>
        <v>0</v>
      </c>
      <c r="AE35" s="141">
        <v>300</v>
      </c>
    </row>
    <row r="36" spans="1:31" s="687" customFormat="1" ht="26.1" customHeight="1" x14ac:dyDescent="0.3">
      <c r="A36" s="1019"/>
      <c r="B36" s="159"/>
      <c r="C36" s="1376" t="s">
        <v>489</v>
      </c>
      <c r="D36" s="472" t="s">
        <v>520</v>
      </c>
      <c r="E36" s="1401" t="s">
        <v>327</v>
      </c>
      <c r="F36" s="1020">
        <v>4</v>
      </c>
      <c r="G36" s="1021">
        <v>49152</v>
      </c>
      <c r="H36" s="1021">
        <v>6379</v>
      </c>
      <c r="I36" s="1021"/>
      <c r="J36" s="1021"/>
      <c r="K36" s="1021"/>
      <c r="L36" s="1021">
        <v>5010</v>
      </c>
      <c r="M36" s="1021"/>
      <c r="N36" s="1022"/>
      <c r="O36" s="1022"/>
      <c r="P36" s="1022"/>
      <c r="Q36" s="1022"/>
      <c r="R36" s="1023"/>
      <c r="S36" s="1024">
        <f>SUM(G36:R36)</f>
        <v>60541</v>
      </c>
      <c r="T36" s="1025"/>
      <c r="U36" s="1022"/>
      <c r="V36" s="1023"/>
      <c r="W36" s="1026">
        <f>SUM(S36:V36)</f>
        <v>60541</v>
      </c>
      <c r="X36" s="262"/>
      <c r="Y36" s="262"/>
      <c r="Z36" s="262"/>
      <c r="AA36" s="262"/>
      <c r="AB36" s="262"/>
    </row>
    <row r="37" spans="1:31" ht="26.1" customHeight="1" x14ac:dyDescent="0.3">
      <c r="A37" s="1001"/>
      <c r="B37" s="1102"/>
      <c r="C37" s="1376"/>
      <c r="D37" s="472" t="s">
        <v>297</v>
      </c>
      <c r="E37" s="1401"/>
      <c r="F37" s="978"/>
      <c r="G37" s="951">
        <f t="shared" ref="G37:W37" si="9">G36+G38</f>
        <v>65648</v>
      </c>
      <c r="H37" s="951">
        <f t="shared" si="9"/>
        <v>8854</v>
      </c>
      <c r="I37" s="951">
        <f t="shared" si="9"/>
        <v>10083</v>
      </c>
      <c r="J37" s="951">
        <f t="shared" si="9"/>
        <v>0</v>
      </c>
      <c r="K37" s="951">
        <f t="shared" si="9"/>
        <v>0</v>
      </c>
      <c r="L37" s="951">
        <f t="shared" si="9"/>
        <v>5010</v>
      </c>
      <c r="M37" s="951">
        <f t="shared" si="9"/>
        <v>2210</v>
      </c>
      <c r="N37" s="951">
        <f t="shared" si="9"/>
        <v>0</v>
      </c>
      <c r="O37" s="951">
        <f t="shared" si="9"/>
        <v>0</v>
      </c>
      <c r="P37" s="951">
        <f t="shared" si="9"/>
        <v>0</v>
      </c>
      <c r="Q37" s="951">
        <f t="shared" si="9"/>
        <v>0</v>
      </c>
      <c r="R37" s="951">
        <f t="shared" si="9"/>
        <v>0</v>
      </c>
      <c r="S37" s="1027">
        <f t="shared" si="9"/>
        <v>91805</v>
      </c>
      <c r="T37" s="953">
        <f t="shared" si="9"/>
        <v>0</v>
      </c>
      <c r="U37" s="951">
        <f t="shared" si="9"/>
        <v>0</v>
      </c>
      <c r="V37" s="954">
        <f t="shared" si="9"/>
        <v>0</v>
      </c>
      <c r="W37" s="955">
        <f t="shared" si="9"/>
        <v>91805</v>
      </c>
    </row>
    <row r="38" spans="1:31" s="1035" customFormat="1" ht="26.1" customHeight="1" x14ac:dyDescent="0.3">
      <c r="A38" s="1262"/>
      <c r="B38" s="1097"/>
      <c r="C38" s="1376"/>
      <c r="D38" s="677" t="s">
        <v>17</v>
      </c>
      <c r="E38" s="1401"/>
      <c r="F38" s="1029"/>
      <c r="G38" s="724">
        <v>16496</v>
      </c>
      <c r="H38" s="724">
        <v>2475</v>
      </c>
      <c r="I38" s="724">
        <v>10083</v>
      </c>
      <c r="J38" s="724"/>
      <c r="K38" s="724"/>
      <c r="L38" s="724">
        <v>0</v>
      </c>
      <c r="M38" s="724">
        <v>2210</v>
      </c>
      <c r="N38" s="723"/>
      <c r="O38" s="723"/>
      <c r="P38" s="723"/>
      <c r="Q38" s="723"/>
      <c r="R38" s="725">
        <v>0</v>
      </c>
      <c r="S38" s="1030">
        <f>SUM(G38:R38)</f>
        <v>31264</v>
      </c>
      <c r="T38" s="726"/>
      <c r="U38" s="723"/>
      <c r="V38" s="725"/>
      <c r="W38" s="1031">
        <f>SUM(S38:V38)</f>
        <v>31264</v>
      </c>
      <c r="X38" s="402"/>
      <c r="Y38" s="402"/>
      <c r="Z38" s="402"/>
      <c r="AA38" s="402"/>
      <c r="AB38" s="402"/>
    </row>
    <row r="39" spans="1:31" s="687" customFormat="1" ht="26.1" customHeight="1" thickBot="1" x14ac:dyDescent="0.35">
      <c r="A39" s="1019"/>
      <c r="B39" s="159"/>
      <c r="C39" s="1402" t="s">
        <v>371</v>
      </c>
      <c r="D39" s="472" t="s">
        <v>520</v>
      </c>
      <c r="E39" s="1403" t="s">
        <v>327</v>
      </c>
      <c r="F39" s="1036">
        <v>4</v>
      </c>
      <c r="G39" s="1037">
        <v>13231</v>
      </c>
      <c r="H39" s="1037">
        <v>2050</v>
      </c>
      <c r="I39" s="1037"/>
      <c r="J39" s="1037"/>
      <c r="K39" s="1037"/>
      <c r="L39" s="1037"/>
      <c r="M39" s="1037">
        <v>0</v>
      </c>
      <c r="N39" s="1038"/>
      <c r="O39" s="1038"/>
      <c r="P39" s="1038"/>
      <c r="Q39" s="1038"/>
      <c r="R39" s="1039"/>
      <c r="S39" s="1040">
        <f>SUM(G39:R39)</f>
        <v>15281</v>
      </c>
      <c r="T39" s="1041"/>
      <c r="U39" s="1038"/>
      <c r="V39" s="1039"/>
      <c r="W39" s="1042">
        <f>SUM(S39:V39)</f>
        <v>15281</v>
      </c>
      <c r="X39" s="262"/>
      <c r="Y39" s="262"/>
      <c r="Z39" s="262"/>
      <c r="AA39" s="262"/>
      <c r="AB39" s="262"/>
    </row>
    <row r="40" spans="1:31" ht="26.1" customHeight="1" thickTop="1" thickBot="1" x14ac:dyDescent="0.35">
      <c r="A40" s="1043"/>
      <c r="B40" s="1044"/>
      <c r="C40" s="1402"/>
      <c r="D40" s="472" t="s">
        <v>297</v>
      </c>
      <c r="E40" s="1403"/>
      <c r="F40" s="1045"/>
      <c r="G40" s="951">
        <f t="shared" ref="G40:W40" si="10">G39+G41</f>
        <v>13231</v>
      </c>
      <c r="H40" s="951">
        <f t="shared" si="10"/>
        <v>2050</v>
      </c>
      <c r="I40" s="951">
        <f t="shared" si="10"/>
        <v>0</v>
      </c>
      <c r="J40" s="951">
        <f t="shared" si="10"/>
        <v>0</v>
      </c>
      <c r="K40" s="951">
        <f t="shared" si="10"/>
        <v>0</v>
      </c>
      <c r="L40" s="951">
        <f t="shared" si="10"/>
        <v>0</v>
      </c>
      <c r="M40" s="951">
        <f t="shared" si="10"/>
        <v>0</v>
      </c>
      <c r="N40" s="951">
        <f t="shared" si="10"/>
        <v>0</v>
      </c>
      <c r="O40" s="951">
        <f t="shared" si="10"/>
        <v>0</v>
      </c>
      <c r="P40" s="951">
        <f t="shared" si="10"/>
        <v>0</v>
      </c>
      <c r="Q40" s="951">
        <f t="shared" si="10"/>
        <v>0</v>
      </c>
      <c r="R40" s="951">
        <f t="shared" si="10"/>
        <v>0</v>
      </c>
      <c r="S40" s="1027">
        <f t="shared" si="10"/>
        <v>15281</v>
      </c>
      <c r="T40" s="953">
        <f t="shared" si="10"/>
        <v>0</v>
      </c>
      <c r="U40" s="951">
        <f t="shared" si="10"/>
        <v>0</v>
      </c>
      <c r="V40" s="954">
        <f t="shared" si="10"/>
        <v>0</v>
      </c>
      <c r="W40" s="955">
        <f t="shared" si="10"/>
        <v>15281</v>
      </c>
    </row>
    <row r="41" spans="1:31" s="1035" customFormat="1" ht="26.1" customHeight="1" thickTop="1" thickBot="1" x14ac:dyDescent="0.35">
      <c r="A41" s="1046"/>
      <c r="B41" s="690"/>
      <c r="C41" s="1378"/>
      <c r="D41" s="1047" t="s">
        <v>17</v>
      </c>
      <c r="E41" s="1404"/>
      <c r="F41" s="1048"/>
      <c r="G41" s="1049"/>
      <c r="H41" s="1049">
        <v>0</v>
      </c>
      <c r="I41" s="1049">
        <v>0</v>
      </c>
      <c r="J41" s="1049"/>
      <c r="K41" s="1049"/>
      <c r="L41" s="1049"/>
      <c r="M41" s="1049">
        <v>0</v>
      </c>
      <c r="N41" s="1050"/>
      <c r="O41" s="1050"/>
      <c r="P41" s="1050"/>
      <c r="Q41" s="1050"/>
      <c r="R41" s="1050"/>
      <c r="S41" s="1051">
        <f>SUM(G41:R41)</f>
        <v>0</v>
      </c>
      <c r="T41" s="1050"/>
      <c r="U41" s="1050"/>
      <c r="V41" s="1052"/>
      <c r="W41" s="1053">
        <f>SUM(S41:V41)</f>
        <v>0</v>
      </c>
      <c r="X41" s="402"/>
      <c r="Y41" s="402"/>
      <c r="Z41" s="402"/>
      <c r="AA41" s="402"/>
      <c r="AB41" s="402"/>
    </row>
    <row r="42" spans="1:31" s="1035" customFormat="1" ht="26.1" hidden="1" customHeight="1" x14ac:dyDescent="0.3">
      <c r="A42" s="1054"/>
      <c r="B42" s="690"/>
      <c r="C42" s="1376" t="s">
        <v>538</v>
      </c>
      <c r="D42" s="472" t="s">
        <v>520</v>
      </c>
      <c r="E42" s="1099"/>
      <c r="F42" s="1055"/>
      <c r="G42" s="1056"/>
      <c r="H42" s="1056"/>
      <c r="I42" s="1056"/>
      <c r="J42" s="1056"/>
      <c r="K42" s="1056"/>
      <c r="L42" s="1056"/>
      <c r="M42" s="1056"/>
      <c r="N42" s="1057"/>
      <c r="O42" s="1057"/>
      <c r="P42" s="1057"/>
      <c r="Q42" s="1057"/>
      <c r="R42" s="1057"/>
      <c r="S42" s="1051">
        <f t="shared" ref="S42:S46" si="11">SUM(G42:R42)</f>
        <v>0</v>
      </c>
      <c r="T42" s="1057"/>
      <c r="U42" s="1057"/>
      <c r="V42" s="1058"/>
      <c r="W42" s="1053">
        <f t="shared" ref="W42:W44" si="12">SUM(S42:V42)</f>
        <v>0</v>
      </c>
      <c r="X42" s="402"/>
      <c r="Y42" s="402"/>
      <c r="Z42" s="402"/>
      <c r="AA42" s="402"/>
      <c r="AB42" s="402"/>
      <c r="AE42" s="1035">
        <f>SUM(AE32:AE41)</f>
        <v>112040</v>
      </c>
    </row>
    <row r="43" spans="1:31" s="1035" customFormat="1" ht="26.1" hidden="1" customHeight="1" x14ac:dyDescent="0.3">
      <c r="A43" s="1054"/>
      <c r="B43" s="690"/>
      <c r="C43" s="1376"/>
      <c r="D43" s="472" t="s">
        <v>297</v>
      </c>
      <c r="E43" s="1099"/>
      <c r="F43" s="1055"/>
      <c r="G43" s="951">
        <f t="shared" ref="G43:V43" si="13">G42+G44</f>
        <v>0</v>
      </c>
      <c r="H43" s="951">
        <f t="shared" si="13"/>
        <v>0</v>
      </c>
      <c r="I43" s="951">
        <f t="shared" si="13"/>
        <v>0</v>
      </c>
      <c r="J43" s="951">
        <f t="shared" si="13"/>
        <v>0</v>
      </c>
      <c r="K43" s="951">
        <f t="shared" si="13"/>
        <v>0</v>
      </c>
      <c r="L43" s="951">
        <f t="shared" si="13"/>
        <v>0</v>
      </c>
      <c r="M43" s="951">
        <f t="shared" si="13"/>
        <v>0</v>
      </c>
      <c r="N43" s="951">
        <f t="shared" si="13"/>
        <v>0</v>
      </c>
      <c r="O43" s="951">
        <f t="shared" si="13"/>
        <v>0</v>
      </c>
      <c r="P43" s="951">
        <f t="shared" si="13"/>
        <v>0</v>
      </c>
      <c r="Q43" s="951">
        <f t="shared" si="13"/>
        <v>0</v>
      </c>
      <c r="R43" s="951">
        <f t="shared" si="13"/>
        <v>0</v>
      </c>
      <c r="S43" s="1051">
        <f t="shared" si="11"/>
        <v>0</v>
      </c>
      <c r="T43" s="951">
        <f t="shared" si="13"/>
        <v>0</v>
      </c>
      <c r="U43" s="951">
        <f t="shared" si="13"/>
        <v>0</v>
      </c>
      <c r="V43" s="954">
        <f t="shared" si="13"/>
        <v>0</v>
      </c>
      <c r="W43" s="1053">
        <f t="shared" si="12"/>
        <v>0</v>
      </c>
      <c r="X43" s="402"/>
      <c r="Y43" s="402"/>
      <c r="Z43" s="402"/>
      <c r="AA43" s="402"/>
      <c r="AB43" s="402"/>
    </row>
    <row r="44" spans="1:31" s="1035" customFormat="1" ht="26.1" hidden="1" customHeight="1" x14ac:dyDescent="0.3">
      <c r="A44" s="1054"/>
      <c r="B44" s="690"/>
      <c r="C44" s="1376"/>
      <c r="D44" s="1047" t="s">
        <v>17</v>
      </c>
      <c r="E44" s="1099"/>
      <c r="F44" s="1059"/>
      <c r="G44" s="1060">
        <v>0</v>
      </c>
      <c r="H44" s="1060">
        <v>0</v>
      </c>
      <c r="I44" s="1060">
        <v>0</v>
      </c>
      <c r="J44" s="1060"/>
      <c r="K44" s="1060"/>
      <c r="L44" s="1060"/>
      <c r="M44" s="1060"/>
      <c r="N44" s="1061"/>
      <c r="O44" s="1061"/>
      <c r="P44" s="1061"/>
      <c r="Q44" s="1061"/>
      <c r="R44" s="1061"/>
      <c r="S44" s="1051">
        <f t="shared" si="11"/>
        <v>0</v>
      </c>
      <c r="T44" s="1061"/>
      <c r="U44" s="1061"/>
      <c r="V44" s="1062"/>
      <c r="W44" s="1053">
        <f t="shared" si="12"/>
        <v>0</v>
      </c>
      <c r="X44" s="402"/>
      <c r="Y44" s="402"/>
      <c r="Z44" s="402"/>
      <c r="AA44" s="402"/>
      <c r="AB44" s="402"/>
    </row>
    <row r="45" spans="1:31" s="1035" customFormat="1" ht="26.1" hidden="1" customHeight="1" x14ac:dyDescent="0.3">
      <c r="A45" s="1063"/>
      <c r="B45" s="1097"/>
      <c r="C45" s="1378" t="s">
        <v>533</v>
      </c>
      <c r="D45" s="472" t="s">
        <v>520</v>
      </c>
      <c r="E45" s="1401" t="s">
        <v>339</v>
      </c>
      <c r="F45" s="1064"/>
      <c r="G45" s="716"/>
      <c r="H45" s="1065"/>
      <c r="I45" s="716"/>
      <c r="J45" s="1065"/>
      <c r="K45" s="716"/>
      <c r="L45" s="1065"/>
      <c r="M45" s="716"/>
      <c r="N45" s="1066"/>
      <c r="O45" s="1067"/>
      <c r="P45" s="1068"/>
      <c r="Q45" s="1066"/>
      <c r="R45" s="1068"/>
      <c r="S45" s="1051">
        <f t="shared" si="11"/>
        <v>0</v>
      </c>
      <c r="T45" s="1067"/>
      <c r="U45" s="1066"/>
      <c r="V45" s="1068"/>
      <c r="W45" s="1069">
        <f t="shared" ref="W45:W47" si="14">SUM(S45:V45)</f>
        <v>0</v>
      </c>
      <c r="X45" s="402"/>
      <c r="Y45" s="402"/>
      <c r="Z45" s="402"/>
      <c r="AA45" s="402"/>
      <c r="AB45" s="402"/>
    </row>
    <row r="46" spans="1:31" s="1035" customFormat="1" ht="26.1" hidden="1" customHeight="1" x14ac:dyDescent="0.3">
      <c r="A46" s="1063"/>
      <c r="B46" s="1097"/>
      <c r="C46" s="1381"/>
      <c r="D46" s="472" t="s">
        <v>297</v>
      </c>
      <c r="E46" s="1401"/>
      <c r="F46" s="1064"/>
      <c r="G46" s="951">
        <f>G45+G47</f>
        <v>0</v>
      </c>
      <c r="H46" s="951">
        <f t="shared" ref="H46:V46" si="15">H45+H47</f>
        <v>0</v>
      </c>
      <c r="I46" s="951">
        <f t="shared" si="15"/>
        <v>0</v>
      </c>
      <c r="J46" s="951">
        <f t="shared" si="15"/>
        <v>0</v>
      </c>
      <c r="K46" s="951">
        <f t="shared" si="15"/>
        <v>0</v>
      </c>
      <c r="L46" s="951">
        <f t="shared" si="15"/>
        <v>0</v>
      </c>
      <c r="M46" s="951">
        <f t="shared" si="15"/>
        <v>0</v>
      </c>
      <c r="N46" s="951">
        <f t="shared" si="15"/>
        <v>0</v>
      </c>
      <c r="O46" s="951">
        <f t="shared" si="15"/>
        <v>0</v>
      </c>
      <c r="P46" s="951">
        <f t="shared" si="15"/>
        <v>0</v>
      </c>
      <c r="Q46" s="951">
        <f t="shared" si="15"/>
        <v>0</v>
      </c>
      <c r="R46" s="951">
        <f t="shared" si="15"/>
        <v>0</v>
      </c>
      <c r="S46" s="1051">
        <f t="shared" si="11"/>
        <v>0</v>
      </c>
      <c r="T46" s="951">
        <f t="shared" si="15"/>
        <v>0</v>
      </c>
      <c r="U46" s="951">
        <f t="shared" si="15"/>
        <v>0</v>
      </c>
      <c r="V46" s="954">
        <f t="shared" si="15"/>
        <v>0</v>
      </c>
      <c r="W46" s="1069">
        <f t="shared" si="14"/>
        <v>0</v>
      </c>
      <c r="X46" s="402"/>
      <c r="Y46" s="402"/>
      <c r="Z46" s="402"/>
      <c r="AA46" s="402"/>
      <c r="AB46" s="402"/>
    </row>
    <row r="47" spans="1:31" s="1035" customFormat="1" ht="26.1" hidden="1" customHeight="1" thickBot="1" x14ac:dyDescent="0.35">
      <c r="A47" s="1070"/>
      <c r="B47" s="741"/>
      <c r="C47" s="1382"/>
      <c r="D47" s="1047" t="s">
        <v>17</v>
      </c>
      <c r="E47" s="1401"/>
      <c r="F47" s="1071"/>
      <c r="G47" s="1072">
        <v>0</v>
      </c>
      <c r="H47" s="1095">
        <v>0</v>
      </c>
      <c r="I47" s="1072">
        <v>0</v>
      </c>
      <c r="J47" s="1095"/>
      <c r="K47" s="1072"/>
      <c r="L47" s="1095"/>
      <c r="M47" s="1072"/>
      <c r="N47" s="1073"/>
      <c r="O47" s="1074"/>
      <c r="P47" s="1073"/>
      <c r="Q47" s="1075"/>
      <c r="R47" s="1073"/>
      <c r="S47" s="1076">
        <f t="shared" ref="S47" si="16">SUM(G47:R47)</f>
        <v>0</v>
      </c>
      <c r="T47" s="1074"/>
      <c r="U47" s="1075"/>
      <c r="V47" s="1073"/>
      <c r="W47" s="1077">
        <f t="shared" si="14"/>
        <v>0</v>
      </c>
      <c r="X47" s="402"/>
      <c r="Y47" s="402"/>
      <c r="Z47" s="402"/>
      <c r="AA47" s="402"/>
      <c r="AB47" s="402"/>
    </row>
    <row r="48" spans="1:31" s="687" customFormat="1" ht="26.1" customHeight="1" thickTop="1" thickBot="1" x14ac:dyDescent="0.35">
      <c r="A48" s="1078"/>
      <c r="B48" s="1079"/>
      <c r="C48" s="1080" t="s">
        <v>347</v>
      </c>
      <c r="D48" s="1081" t="s">
        <v>520</v>
      </c>
      <c r="E48" s="1082"/>
      <c r="F48" s="1083">
        <f>SUM(F11:F39)</f>
        <v>204</v>
      </c>
      <c r="G48" s="1084">
        <f>SUM(G11+G15+G19+G24+G27+G30+G33+G36+G39+G42+G45)</f>
        <v>912727</v>
      </c>
      <c r="H48" s="1084">
        <f t="shared" ref="H48:W50" si="17">SUM(H11+H15+H19+H24+H27+H30+H33+H36+H39+H42+H45)</f>
        <v>150157</v>
      </c>
      <c r="I48" s="1084">
        <f t="shared" si="17"/>
        <v>284215</v>
      </c>
      <c r="J48" s="1084">
        <f t="shared" si="17"/>
        <v>0</v>
      </c>
      <c r="K48" s="1084">
        <f t="shared" si="17"/>
        <v>0</v>
      </c>
      <c r="L48" s="1084">
        <f t="shared" si="17"/>
        <v>5010</v>
      </c>
      <c r="M48" s="1084">
        <f t="shared" si="17"/>
        <v>23395</v>
      </c>
      <c r="N48" s="1084">
        <f t="shared" si="17"/>
        <v>0</v>
      </c>
      <c r="O48" s="1084">
        <f t="shared" si="17"/>
        <v>0</v>
      </c>
      <c r="P48" s="1084">
        <f t="shared" si="17"/>
        <v>0</v>
      </c>
      <c r="Q48" s="1084">
        <f t="shared" si="17"/>
        <v>0</v>
      </c>
      <c r="R48" s="1084">
        <f t="shared" si="17"/>
        <v>0</v>
      </c>
      <c r="S48" s="1084">
        <f t="shared" si="17"/>
        <v>1375504</v>
      </c>
      <c r="T48" s="1084">
        <f t="shared" si="17"/>
        <v>0</v>
      </c>
      <c r="U48" s="1084">
        <f t="shared" si="17"/>
        <v>0</v>
      </c>
      <c r="V48" s="1085">
        <f t="shared" si="17"/>
        <v>0</v>
      </c>
      <c r="W48" s="1086">
        <f t="shared" si="17"/>
        <v>1375504</v>
      </c>
      <c r="X48" s="262"/>
      <c r="Y48" s="262"/>
      <c r="Z48" s="262"/>
      <c r="AA48" s="262"/>
      <c r="AB48" s="262"/>
    </row>
    <row r="49" spans="1:28" ht="26.1" customHeight="1" thickTop="1" thickBot="1" x14ac:dyDescent="0.35">
      <c r="A49" s="1087"/>
      <c r="B49" s="1088"/>
      <c r="C49" s="1089" t="s">
        <v>347</v>
      </c>
      <c r="D49" s="1081" t="s">
        <v>297</v>
      </c>
      <c r="E49" s="1090"/>
      <c r="F49" s="1091"/>
      <c r="G49" s="1084">
        <f t="shared" ref="G49:V50" si="18">SUM(G12+G16+G20+G25+G28+G31+G34+G37+G40+G43+G46)</f>
        <v>916375</v>
      </c>
      <c r="H49" s="1084">
        <f t="shared" si="18"/>
        <v>150669</v>
      </c>
      <c r="I49" s="1084">
        <f t="shared" si="18"/>
        <v>281370</v>
      </c>
      <c r="J49" s="1084">
        <f t="shared" si="18"/>
        <v>0</v>
      </c>
      <c r="K49" s="1084">
        <f t="shared" si="18"/>
        <v>0</v>
      </c>
      <c r="L49" s="1084">
        <f t="shared" si="18"/>
        <v>5010</v>
      </c>
      <c r="M49" s="1084">
        <f t="shared" si="18"/>
        <v>18770</v>
      </c>
      <c r="N49" s="1084">
        <f t="shared" si="18"/>
        <v>0</v>
      </c>
      <c r="O49" s="1084">
        <f t="shared" si="18"/>
        <v>0</v>
      </c>
      <c r="P49" s="1084">
        <f t="shared" si="18"/>
        <v>0</v>
      </c>
      <c r="Q49" s="1084">
        <f t="shared" si="18"/>
        <v>0</v>
      </c>
      <c r="R49" s="1084">
        <f t="shared" si="18"/>
        <v>0</v>
      </c>
      <c r="S49" s="1084">
        <f t="shared" si="18"/>
        <v>1372194</v>
      </c>
      <c r="T49" s="1084">
        <f t="shared" si="18"/>
        <v>0</v>
      </c>
      <c r="U49" s="1084">
        <f t="shared" si="18"/>
        <v>0</v>
      </c>
      <c r="V49" s="1085">
        <f t="shared" si="18"/>
        <v>0</v>
      </c>
      <c r="W49" s="1086">
        <f t="shared" si="17"/>
        <v>1372194</v>
      </c>
    </row>
    <row r="50" spans="1:28" s="682" customFormat="1" ht="26.1" customHeight="1" thickTop="1" thickBot="1" x14ac:dyDescent="0.35">
      <c r="A50" s="1263"/>
      <c r="B50" s="1263"/>
      <c r="C50" s="1264" t="s">
        <v>347</v>
      </c>
      <c r="D50" s="1265" t="s">
        <v>17</v>
      </c>
      <c r="E50" s="1266"/>
      <c r="F50" s="1267"/>
      <c r="G50" s="1084">
        <f t="shared" si="18"/>
        <v>3648</v>
      </c>
      <c r="H50" s="1084">
        <f t="shared" si="18"/>
        <v>512</v>
      </c>
      <c r="I50" s="1084">
        <f t="shared" si="18"/>
        <v>-2845</v>
      </c>
      <c r="J50" s="1084">
        <f t="shared" si="18"/>
        <v>0</v>
      </c>
      <c r="K50" s="1084">
        <f t="shared" si="18"/>
        <v>0</v>
      </c>
      <c r="L50" s="1084">
        <f t="shared" si="18"/>
        <v>0</v>
      </c>
      <c r="M50" s="1084">
        <f t="shared" si="18"/>
        <v>-4625</v>
      </c>
      <c r="N50" s="1084">
        <f t="shared" si="18"/>
        <v>0</v>
      </c>
      <c r="O50" s="1084">
        <f t="shared" si="18"/>
        <v>0</v>
      </c>
      <c r="P50" s="1084">
        <f t="shared" si="18"/>
        <v>0</v>
      </c>
      <c r="Q50" s="1084">
        <f t="shared" si="18"/>
        <v>0</v>
      </c>
      <c r="R50" s="1084">
        <f t="shared" si="18"/>
        <v>0</v>
      </c>
      <c r="S50" s="1084">
        <f t="shared" si="18"/>
        <v>-3310</v>
      </c>
      <c r="T50" s="1084">
        <f t="shared" si="18"/>
        <v>0</v>
      </c>
      <c r="U50" s="1084">
        <f t="shared" si="18"/>
        <v>0</v>
      </c>
      <c r="V50" s="1085">
        <f t="shared" si="18"/>
        <v>0</v>
      </c>
      <c r="W50" s="1086">
        <f t="shared" si="17"/>
        <v>-3310</v>
      </c>
      <c r="X50" s="956"/>
      <c r="Y50" s="956"/>
      <c r="Z50" s="956"/>
      <c r="AA50" s="956"/>
      <c r="AB50" s="956"/>
    </row>
    <row r="51" spans="1:28" ht="15" thickTop="1" x14ac:dyDescent="0.3"/>
    <row r="63" spans="1:28" x14ac:dyDescent="0.3">
      <c r="D63" s="1092">
        <f>SUM(D57:D62)</f>
        <v>0</v>
      </c>
    </row>
  </sheetData>
  <sheetProtection selectLockedCells="1" selectUnlockedCells="1"/>
  <mergeCells count="49">
    <mergeCell ref="A7:A10"/>
    <mergeCell ref="B7:B10"/>
    <mergeCell ref="C7:C10"/>
    <mergeCell ref="E7:E10"/>
    <mergeCell ref="F7:F10"/>
    <mergeCell ref="C1:D1"/>
    <mergeCell ref="B4:V4"/>
    <mergeCell ref="R5:V5"/>
    <mergeCell ref="M7:P7"/>
    <mergeCell ref="Q8:Q10"/>
    <mergeCell ref="G7:L7"/>
    <mergeCell ref="Q7:R7"/>
    <mergeCell ref="S7:S10"/>
    <mergeCell ref="T7:V7"/>
    <mergeCell ref="V8:V10"/>
    <mergeCell ref="C2:D2"/>
    <mergeCell ref="W7:W10"/>
    <mergeCell ref="G8:G10"/>
    <mergeCell ref="H8:H10"/>
    <mergeCell ref="I8:I10"/>
    <mergeCell ref="J8:J10"/>
    <mergeCell ref="K8:L9"/>
    <mergeCell ref="M8:M10"/>
    <mergeCell ref="R8:R10"/>
    <mergeCell ref="T8:T10"/>
    <mergeCell ref="U8:U10"/>
    <mergeCell ref="C19:C21"/>
    <mergeCell ref="E19:E21"/>
    <mergeCell ref="N8:N10"/>
    <mergeCell ref="O8:P9"/>
    <mergeCell ref="C24:C26"/>
    <mergeCell ref="E24:E26"/>
    <mergeCell ref="C11:C13"/>
    <mergeCell ref="E11:E13"/>
    <mergeCell ref="C15:C17"/>
    <mergeCell ref="E15:E17"/>
    <mergeCell ref="C27:C29"/>
    <mergeCell ref="E27:E29"/>
    <mergeCell ref="C30:C32"/>
    <mergeCell ref="E30:E32"/>
    <mergeCell ref="C33:C35"/>
    <mergeCell ref="E33:E35"/>
    <mergeCell ref="C45:C47"/>
    <mergeCell ref="E45:E47"/>
    <mergeCell ref="C36:C38"/>
    <mergeCell ref="E36:E38"/>
    <mergeCell ref="C39:C41"/>
    <mergeCell ref="E39:E41"/>
    <mergeCell ref="C42:C44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BreakPreview" zoomScaleNormal="90" zoomScaleSheetLayoutView="100" workbookViewId="0">
      <selection sqref="A1:C1"/>
    </sheetView>
  </sheetViews>
  <sheetFormatPr defaultRowHeight="15" x14ac:dyDescent="0.3"/>
  <cols>
    <col min="1" max="1" width="4.5703125" style="571" customWidth="1"/>
    <col min="2" max="2" width="4.5703125" style="572" customWidth="1"/>
    <col min="3" max="3" width="56.42578125" style="573" customWidth="1"/>
    <col min="4" max="4" width="5.5703125" style="574" customWidth="1"/>
    <col min="5" max="11" width="12.5703125" style="575" customWidth="1"/>
    <col min="12" max="14" width="12.5703125" style="593" customWidth="1"/>
    <col min="15" max="17" width="14" style="570" customWidth="1"/>
    <col min="18" max="256" width="9.140625" style="570"/>
    <col min="257" max="258" width="4.5703125" style="570" customWidth="1"/>
    <col min="259" max="259" width="56.42578125" style="570" customWidth="1"/>
    <col min="260" max="260" width="5.5703125" style="570" customWidth="1"/>
    <col min="261" max="270" width="12.5703125" style="570" customWidth="1"/>
    <col min="271" max="273" width="14" style="570" customWidth="1"/>
    <col min="274" max="512" width="9.140625" style="570"/>
    <col min="513" max="514" width="4.5703125" style="570" customWidth="1"/>
    <col min="515" max="515" width="56.42578125" style="570" customWidth="1"/>
    <col min="516" max="516" width="5.5703125" style="570" customWidth="1"/>
    <col min="517" max="526" width="12.5703125" style="570" customWidth="1"/>
    <col min="527" max="529" width="14" style="570" customWidth="1"/>
    <col min="530" max="768" width="9.140625" style="570"/>
    <col min="769" max="770" width="4.5703125" style="570" customWidth="1"/>
    <col min="771" max="771" width="56.42578125" style="570" customWidth="1"/>
    <col min="772" max="772" width="5.5703125" style="570" customWidth="1"/>
    <col min="773" max="782" width="12.5703125" style="570" customWidth="1"/>
    <col min="783" max="785" width="14" style="570" customWidth="1"/>
    <col min="786" max="1024" width="9.140625" style="570"/>
    <col min="1025" max="1026" width="4.5703125" style="570" customWidth="1"/>
    <col min="1027" max="1027" width="56.42578125" style="570" customWidth="1"/>
    <col min="1028" max="1028" width="5.5703125" style="570" customWidth="1"/>
    <col min="1029" max="1038" width="12.5703125" style="570" customWidth="1"/>
    <col min="1039" max="1041" width="14" style="570" customWidth="1"/>
    <col min="1042" max="1280" width="9.140625" style="570"/>
    <col min="1281" max="1282" width="4.5703125" style="570" customWidth="1"/>
    <col min="1283" max="1283" width="56.42578125" style="570" customWidth="1"/>
    <col min="1284" max="1284" width="5.5703125" style="570" customWidth="1"/>
    <col min="1285" max="1294" width="12.5703125" style="570" customWidth="1"/>
    <col min="1295" max="1297" width="14" style="570" customWidth="1"/>
    <col min="1298" max="1536" width="9.140625" style="570"/>
    <col min="1537" max="1538" width="4.5703125" style="570" customWidth="1"/>
    <col min="1539" max="1539" width="56.42578125" style="570" customWidth="1"/>
    <col min="1540" max="1540" width="5.5703125" style="570" customWidth="1"/>
    <col min="1541" max="1550" width="12.5703125" style="570" customWidth="1"/>
    <col min="1551" max="1553" width="14" style="570" customWidth="1"/>
    <col min="1554" max="1792" width="9.140625" style="570"/>
    <col min="1793" max="1794" width="4.5703125" style="570" customWidth="1"/>
    <col min="1795" max="1795" width="56.42578125" style="570" customWidth="1"/>
    <col min="1796" max="1796" width="5.5703125" style="570" customWidth="1"/>
    <col min="1797" max="1806" width="12.5703125" style="570" customWidth="1"/>
    <col min="1807" max="1809" width="14" style="570" customWidth="1"/>
    <col min="1810" max="2048" width="9.140625" style="570"/>
    <col min="2049" max="2050" width="4.5703125" style="570" customWidth="1"/>
    <col min="2051" max="2051" width="56.42578125" style="570" customWidth="1"/>
    <col min="2052" max="2052" width="5.5703125" style="570" customWidth="1"/>
    <col min="2053" max="2062" width="12.5703125" style="570" customWidth="1"/>
    <col min="2063" max="2065" width="14" style="570" customWidth="1"/>
    <col min="2066" max="2304" width="9.140625" style="570"/>
    <col min="2305" max="2306" width="4.5703125" style="570" customWidth="1"/>
    <col min="2307" max="2307" width="56.42578125" style="570" customWidth="1"/>
    <col min="2308" max="2308" width="5.5703125" style="570" customWidth="1"/>
    <col min="2309" max="2318" width="12.5703125" style="570" customWidth="1"/>
    <col min="2319" max="2321" width="14" style="570" customWidth="1"/>
    <col min="2322" max="2560" width="9.140625" style="570"/>
    <col min="2561" max="2562" width="4.5703125" style="570" customWidth="1"/>
    <col min="2563" max="2563" width="56.42578125" style="570" customWidth="1"/>
    <col min="2564" max="2564" width="5.5703125" style="570" customWidth="1"/>
    <col min="2565" max="2574" width="12.5703125" style="570" customWidth="1"/>
    <col min="2575" max="2577" width="14" style="570" customWidth="1"/>
    <col min="2578" max="2816" width="9.140625" style="570"/>
    <col min="2817" max="2818" width="4.5703125" style="570" customWidth="1"/>
    <col min="2819" max="2819" width="56.42578125" style="570" customWidth="1"/>
    <col min="2820" max="2820" width="5.5703125" style="570" customWidth="1"/>
    <col min="2821" max="2830" width="12.5703125" style="570" customWidth="1"/>
    <col min="2831" max="2833" width="14" style="570" customWidth="1"/>
    <col min="2834" max="3072" width="9.140625" style="570"/>
    <col min="3073" max="3074" width="4.5703125" style="570" customWidth="1"/>
    <col min="3075" max="3075" width="56.42578125" style="570" customWidth="1"/>
    <col min="3076" max="3076" width="5.5703125" style="570" customWidth="1"/>
    <col min="3077" max="3086" width="12.5703125" style="570" customWidth="1"/>
    <col min="3087" max="3089" width="14" style="570" customWidth="1"/>
    <col min="3090" max="3328" width="9.140625" style="570"/>
    <col min="3329" max="3330" width="4.5703125" style="570" customWidth="1"/>
    <col min="3331" max="3331" width="56.42578125" style="570" customWidth="1"/>
    <col min="3332" max="3332" width="5.5703125" style="570" customWidth="1"/>
    <col min="3333" max="3342" width="12.5703125" style="570" customWidth="1"/>
    <col min="3343" max="3345" width="14" style="570" customWidth="1"/>
    <col min="3346" max="3584" width="9.140625" style="570"/>
    <col min="3585" max="3586" width="4.5703125" style="570" customWidth="1"/>
    <col min="3587" max="3587" width="56.42578125" style="570" customWidth="1"/>
    <col min="3588" max="3588" width="5.5703125" style="570" customWidth="1"/>
    <col min="3589" max="3598" width="12.5703125" style="570" customWidth="1"/>
    <col min="3599" max="3601" width="14" style="570" customWidth="1"/>
    <col min="3602" max="3840" width="9.140625" style="570"/>
    <col min="3841" max="3842" width="4.5703125" style="570" customWidth="1"/>
    <col min="3843" max="3843" width="56.42578125" style="570" customWidth="1"/>
    <col min="3844" max="3844" width="5.5703125" style="570" customWidth="1"/>
    <col min="3845" max="3854" width="12.5703125" style="570" customWidth="1"/>
    <col min="3855" max="3857" width="14" style="570" customWidth="1"/>
    <col min="3858" max="4096" width="9.140625" style="570"/>
    <col min="4097" max="4098" width="4.5703125" style="570" customWidth="1"/>
    <col min="4099" max="4099" width="56.42578125" style="570" customWidth="1"/>
    <col min="4100" max="4100" width="5.5703125" style="570" customWidth="1"/>
    <col min="4101" max="4110" width="12.5703125" style="570" customWidth="1"/>
    <col min="4111" max="4113" width="14" style="570" customWidth="1"/>
    <col min="4114" max="4352" width="9.140625" style="570"/>
    <col min="4353" max="4354" width="4.5703125" style="570" customWidth="1"/>
    <col min="4355" max="4355" width="56.42578125" style="570" customWidth="1"/>
    <col min="4356" max="4356" width="5.5703125" style="570" customWidth="1"/>
    <col min="4357" max="4366" width="12.5703125" style="570" customWidth="1"/>
    <col min="4367" max="4369" width="14" style="570" customWidth="1"/>
    <col min="4370" max="4608" width="9.140625" style="570"/>
    <col min="4609" max="4610" width="4.5703125" style="570" customWidth="1"/>
    <col min="4611" max="4611" width="56.42578125" style="570" customWidth="1"/>
    <col min="4612" max="4612" width="5.5703125" style="570" customWidth="1"/>
    <col min="4613" max="4622" width="12.5703125" style="570" customWidth="1"/>
    <col min="4623" max="4625" width="14" style="570" customWidth="1"/>
    <col min="4626" max="4864" width="9.140625" style="570"/>
    <col min="4865" max="4866" width="4.5703125" style="570" customWidth="1"/>
    <col min="4867" max="4867" width="56.42578125" style="570" customWidth="1"/>
    <col min="4868" max="4868" width="5.5703125" style="570" customWidth="1"/>
    <col min="4869" max="4878" width="12.5703125" style="570" customWidth="1"/>
    <col min="4879" max="4881" width="14" style="570" customWidth="1"/>
    <col min="4882" max="5120" width="9.140625" style="570"/>
    <col min="5121" max="5122" width="4.5703125" style="570" customWidth="1"/>
    <col min="5123" max="5123" width="56.42578125" style="570" customWidth="1"/>
    <col min="5124" max="5124" width="5.5703125" style="570" customWidth="1"/>
    <col min="5125" max="5134" width="12.5703125" style="570" customWidth="1"/>
    <col min="5135" max="5137" width="14" style="570" customWidth="1"/>
    <col min="5138" max="5376" width="9.140625" style="570"/>
    <col min="5377" max="5378" width="4.5703125" style="570" customWidth="1"/>
    <col min="5379" max="5379" width="56.42578125" style="570" customWidth="1"/>
    <col min="5380" max="5380" width="5.5703125" style="570" customWidth="1"/>
    <col min="5381" max="5390" width="12.5703125" style="570" customWidth="1"/>
    <col min="5391" max="5393" width="14" style="570" customWidth="1"/>
    <col min="5394" max="5632" width="9.140625" style="570"/>
    <col min="5633" max="5634" width="4.5703125" style="570" customWidth="1"/>
    <col min="5635" max="5635" width="56.42578125" style="570" customWidth="1"/>
    <col min="5636" max="5636" width="5.5703125" style="570" customWidth="1"/>
    <col min="5637" max="5646" width="12.5703125" style="570" customWidth="1"/>
    <col min="5647" max="5649" width="14" style="570" customWidth="1"/>
    <col min="5650" max="5888" width="9.140625" style="570"/>
    <col min="5889" max="5890" width="4.5703125" style="570" customWidth="1"/>
    <col min="5891" max="5891" width="56.42578125" style="570" customWidth="1"/>
    <col min="5892" max="5892" width="5.5703125" style="570" customWidth="1"/>
    <col min="5893" max="5902" width="12.5703125" style="570" customWidth="1"/>
    <col min="5903" max="5905" width="14" style="570" customWidth="1"/>
    <col min="5906" max="6144" width="9.140625" style="570"/>
    <col min="6145" max="6146" width="4.5703125" style="570" customWidth="1"/>
    <col min="6147" max="6147" width="56.42578125" style="570" customWidth="1"/>
    <col min="6148" max="6148" width="5.5703125" style="570" customWidth="1"/>
    <col min="6149" max="6158" width="12.5703125" style="570" customWidth="1"/>
    <col min="6159" max="6161" width="14" style="570" customWidth="1"/>
    <col min="6162" max="6400" width="9.140625" style="570"/>
    <col min="6401" max="6402" width="4.5703125" style="570" customWidth="1"/>
    <col min="6403" max="6403" width="56.42578125" style="570" customWidth="1"/>
    <col min="6404" max="6404" width="5.5703125" style="570" customWidth="1"/>
    <col min="6405" max="6414" width="12.5703125" style="570" customWidth="1"/>
    <col min="6415" max="6417" width="14" style="570" customWidth="1"/>
    <col min="6418" max="6656" width="9.140625" style="570"/>
    <col min="6657" max="6658" width="4.5703125" style="570" customWidth="1"/>
    <col min="6659" max="6659" width="56.42578125" style="570" customWidth="1"/>
    <col min="6660" max="6660" width="5.5703125" style="570" customWidth="1"/>
    <col min="6661" max="6670" width="12.5703125" style="570" customWidth="1"/>
    <col min="6671" max="6673" width="14" style="570" customWidth="1"/>
    <col min="6674" max="6912" width="9.140625" style="570"/>
    <col min="6913" max="6914" width="4.5703125" style="570" customWidth="1"/>
    <col min="6915" max="6915" width="56.42578125" style="570" customWidth="1"/>
    <col min="6916" max="6916" width="5.5703125" style="570" customWidth="1"/>
    <col min="6917" max="6926" width="12.5703125" style="570" customWidth="1"/>
    <col min="6927" max="6929" width="14" style="570" customWidth="1"/>
    <col min="6930" max="7168" width="9.140625" style="570"/>
    <col min="7169" max="7170" width="4.5703125" style="570" customWidth="1"/>
    <col min="7171" max="7171" width="56.42578125" style="570" customWidth="1"/>
    <col min="7172" max="7172" width="5.5703125" style="570" customWidth="1"/>
    <col min="7173" max="7182" width="12.5703125" style="570" customWidth="1"/>
    <col min="7183" max="7185" width="14" style="570" customWidth="1"/>
    <col min="7186" max="7424" width="9.140625" style="570"/>
    <col min="7425" max="7426" width="4.5703125" style="570" customWidth="1"/>
    <col min="7427" max="7427" width="56.42578125" style="570" customWidth="1"/>
    <col min="7428" max="7428" width="5.5703125" style="570" customWidth="1"/>
    <col min="7429" max="7438" width="12.5703125" style="570" customWidth="1"/>
    <col min="7439" max="7441" width="14" style="570" customWidth="1"/>
    <col min="7442" max="7680" width="9.140625" style="570"/>
    <col min="7681" max="7682" width="4.5703125" style="570" customWidth="1"/>
    <col min="7683" max="7683" width="56.42578125" style="570" customWidth="1"/>
    <col min="7684" max="7684" width="5.5703125" style="570" customWidth="1"/>
    <col min="7685" max="7694" width="12.5703125" style="570" customWidth="1"/>
    <col min="7695" max="7697" width="14" style="570" customWidth="1"/>
    <col min="7698" max="7936" width="9.140625" style="570"/>
    <col min="7937" max="7938" width="4.5703125" style="570" customWidth="1"/>
    <col min="7939" max="7939" width="56.42578125" style="570" customWidth="1"/>
    <col min="7940" max="7940" width="5.5703125" style="570" customWidth="1"/>
    <col min="7941" max="7950" width="12.5703125" style="570" customWidth="1"/>
    <col min="7951" max="7953" width="14" style="570" customWidth="1"/>
    <col min="7954" max="8192" width="9.140625" style="570"/>
    <col min="8193" max="8194" width="4.5703125" style="570" customWidth="1"/>
    <col min="8195" max="8195" width="56.42578125" style="570" customWidth="1"/>
    <col min="8196" max="8196" width="5.5703125" style="570" customWidth="1"/>
    <col min="8197" max="8206" width="12.5703125" style="570" customWidth="1"/>
    <col min="8207" max="8209" width="14" style="570" customWidth="1"/>
    <col min="8210" max="8448" width="9.140625" style="570"/>
    <col min="8449" max="8450" width="4.5703125" style="570" customWidth="1"/>
    <col min="8451" max="8451" width="56.42578125" style="570" customWidth="1"/>
    <col min="8452" max="8452" width="5.5703125" style="570" customWidth="1"/>
    <col min="8453" max="8462" width="12.5703125" style="570" customWidth="1"/>
    <col min="8463" max="8465" width="14" style="570" customWidth="1"/>
    <col min="8466" max="8704" width="9.140625" style="570"/>
    <col min="8705" max="8706" width="4.5703125" style="570" customWidth="1"/>
    <col min="8707" max="8707" width="56.42578125" style="570" customWidth="1"/>
    <col min="8708" max="8708" width="5.5703125" style="570" customWidth="1"/>
    <col min="8709" max="8718" width="12.5703125" style="570" customWidth="1"/>
    <col min="8719" max="8721" width="14" style="570" customWidth="1"/>
    <col min="8722" max="8960" width="9.140625" style="570"/>
    <col min="8961" max="8962" width="4.5703125" style="570" customWidth="1"/>
    <col min="8963" max="8963" width="56.42578125" style="570" customWidth="1"/>
    <col min="8964" max="8964" width="5.5703125" style="570" customWidth="1"/>
    <col min="8965" max="8974" width="12.5703125" style="570" customWidth="1"/>
    <col min="8975" max="8977" width="14" style="570" customWidth="1"/>
    <col min="8978" max="9216" width="9.140625" style="570"/>
    <col min="9217" max="9218" width="4.5703125" style="570" customWidth="1"/>
    <col min="9219" max="9219" width="56.42578125" style="570" customWidth="1"/>
    <col min="9220" max="9220" width="5.5703125" style="570" customWidth="1"/>
    <col min="9221" max="9230" width="12.5703125" style="570" customWidth="1"/>
    <col min="9231" max="9233" width="14" style="570" customWidth="1"/>
    <col min="9234" max="9472" width="9.140625" style="570"/>
    <col min="9473" max="9474" width="4.5703125" style="570" customWidth="1"/>
    <col min="9475" max="9475" width="56.42578125" style="570" customWidth="1"/>
    <col min="9476" max="9476" width="5.5703125" style="570" customWidth="1"/>
    <col min="9477" max="9486" width="12.5703125" style="570" customWidth="1"/>
    <col min="9487" max="9489" width="14" style="570" customWidth="1"/>
    <col min="9490" max="9728" width="9.140625" style="570"/>
    <col min="9729" max="9730" width="4.5703125" style="570" customWidth="1"/>
    <col min="9731" max="9731" width="56.42578125" style="570" customWidth="1"/>
    <col min="9732" max="9732" width="5.5703125" style="570" customWidth="1"/>
    <col min="9733" max="9742" width="12.5703125" style="570" customWidth="1"/>
    <col min="9743" max="9745" width="14" style="570" customWidth="1"/>
    <col min="9746" max="9984" width="9.140625" style="570"/>
    <col min="9985" max="9986" width="4.5703125" style="570" customWidth="1"/>
    <col min="9987" max="9987" width="56.42578125" style="570" customWidth="1"/>
    <col min="9988" max="9988" width="5.5703125" style="570" customWidth="1"/>
    <col min="9989" max="9998" width="12.5703125" style="570" customWidth="1"/>
    <col min="9999" max="10001" width="14" style="570" customWidth="1"/>
    <col min="10002" max="10240" width="9.140625" style="570"/>
    <col min="10241" max="10242" width="4.5703125" style="570" customWidth="1"/>
    <col min="10243" max="10243" width="56.42578125" style="570" customWidth="1"/>
    <col min="10244" max="10244" width="5.5703125" style="570" customWidth="1"/>
    <col min="10245" max="10254" width="12.5703125" style="570" customWidth="1"/>
    <col min="10255" max="10257" width="14" style="570" customWidth="1"/>
    <col min="10258" max="10496" width="9.140625" style="570"/>
    <col min="10497" max="10498" width="4.5703125" style="570" customWidth="1"/>
    <col min="10499" max="10499" width="56.42578125" style="570" customWidth="1"/>
    <col min="10500" max="10500" width="5.5703125" style="570" customWidth="1"/>
    <col min="10501" max="10510" width="12.5703125" style="570" customWidth="1"/>
    <col min="10511" max="10513" width="14" style="570" customWidth="1"/>
    <col min="10514" max="10752" width="9.140625" style="570"/>
    <col min="10753" max="10754" width="4.5703125" style="570" customWidth="1"/>
    <col min="10755" max="10755" width="56.42578125" style="570" customWidth="1"/>
    <col min="10756" max="10756" width="5.5703125" style="570" customWidth="1"/>
    <col min="10757" max="10766" width="12.5703125" style="570" customWidth="1"/>
    <col min="10767" max="10769" width="14" style="570" customWidth="1"/>
    <col min="10770" max="11008" width="9.140625" style="570"/>
    <col min="11009" max="11010" width="4.5703125" style="570" customWidth="1"/>
    <col min="11011" max="11011" width="56.42578125" style="570" customWidth="1"/>
    <col min="11012" max="11012" width="5.5703125" style="570" customWidth="1"/>
    <col min="11013" max="11022" width="12.5703125" style="570" customWidth="1"/>
    <col min="11023" max="11025" width="14" style="570" customWidth="1"/>
    <col min="11026" max="11264" width="9.140625" style="570"/>
    <col min="11265" max="11266" width="4.5703125" style="570" customWidth="1"/>
    <col min="11267" max="11267" width="56.42578125" style="570" customWidth="1"/>
    <col min="11268" max="11268" width="5.5703125" style="570" customWidth="1"/>
    <col min="11269" max="11278" width="12.5703125" style="570" customWidth="1"/>
    <col min="11279" max="11281" width="14" style="570" customWidth="1"/>
    <col min="11282" max="11520" width="9.140625" style="570"/>
    <col min="11521" max="11522" width="4.5703125" style="570" customWidth="1"/>
    <col min="11523" max="11523" width="56.42578125" style="570" customWidth="1"/>
    <col min="11524" max="11524" width="5.5703125" style="570" customWidth="1"/>
    <col min="11525" max="11534" width="12.5703125" style="570" customWidth="1"/>
    <col min="11535" max="11537" width="14" style="570" customWidth="1"/>
    <col min="11538" max="11776" width="9.140625" style="570"/>
    <col min="11777" max="11778" width="4.5703125" style="570" customWidth="1"/>
    <col min="11779" max="11779" width="56.42578125" style="570" customWidth="1"/>
    <col min="11780" max="11780" width="5.5703125" style="570" customWidth="1"/>
    <col min="11781" max="11790" width="12.5703125" style="570" customWidth="1"/>
    <col min="11791" max="11793" width="14" style="570" customWidth="1"/>
    <col min="11794" max="12032" width="9.140625" style="570"/>
    <col min="12033" max="12034" width="4.5703125" style="570" customWidth="1"/>
    <col min="12035" max="12035" width="56.42578125" style="570" customWidth="1"/>
    <col min="12036" max="12036" width="5.5703125" style="570" customWidth="1"/>
    <col min="12037" max="12046" width="12.5703125" style="570" customWidth="1"/>
    <col min="12047" max="12049" width="14" style="570" customWidth="1"/>
    <col min="12050" max="12288" width="9.140625" style="570"/>
    <col min="12289" max="12290" width="4.5703125" style="570" customWidth="1"/>
    <col min="12291" max="12291" width="56.42578125" style="570" customWidth="1"/>
    <col min="12292" max="12292" width="5.5703125" style="570" customWidth="1"/>
    <col min="12293" max="12302" width="12.5703125" style="570" customWidth="1"/>
    <col min="12303" max="12305" width="14" style="570" customWidth="1"/>
    <col min="12306" max="12544" width="9.140625" style="570"/>
    <col min="12545" max="12546" width="4.5703125" style="570" customWidth="1"/>
    <col min="12547" max="12547" width="56.42578125" style="570" customWidth="1"/>
    <col min="12548" max="12548" width="5.5703125" style="570" customWidth="1"/>
    <col min="12549" max="12558" width="12.5703125" style="570" customWidth="1"/>
    <col min="12559" max="12561" width="14" style="570" customWidth="1"/>
    <col min="12562" max="12800" width="9.140625" style="570"/>
    <col min="12801" max="12802" width="4.5703125" style="570" customWidth="1"/>
    <col min="12803" max="12803" width="56.42578125" style="570" customWidth="1"/>
    <col min="12804" max="12804" width="5.5703125" style="570" customWidth="1"/>
    <col min="12805" max="12814" width="12.5703125" style="570" customWidth="1"/>
    <col min="12815" max="12817" width="14" style="570" customWidth="1"/>
    <col min="12818" max="13056" width="9.140625" style="570"/>
    <col min="13057" max="13058" width="4.5703125" style="570" customWidth="1"/>
    <col min="13059" max="13059" width="56.42578125" style="570" customWidth="1"/>
    <col min="13060" max="13060" width="5.5703125" style="570" customWidth="1"/>
    <col min="13061" max="13070" width="12.5703125" style="570" customWidth="1"/>
    <col min="13071" max="13073" width="14" style="570" customWidth="1"/>
    <col min="13074" max="13312" width="9.140625" style="570"/>
    <col min="13313" max="13314" width="4.5703125" style="570" customWidth="1"/>
    <col min="13315" max="13315" width="56.42578125" style="570" customWidth="1"/>
    <col min="13316" max="13316" width="5.5703125" style="570" customWidth="1"/>
    <col min="13317" max="13326" width="12.5703125" style="570" customWidth="1"/>
    <col min="13327" max="13329" width="14" style="570" customWidth="1"/>
    <col min="13330" max="13568" width="9.140625" style="570"/>
    <col min="13569" max="13570" width="4.5703125" style="570" customWidth="1"/>
    <col min="13571" max="13571" width="56.42578125" style="570" customWidth="1"/>
    <col min="13572" max="13572" width="5.5703125" style="570" customWidth="1"/>
    <col min="13573" max="13582" width="12.5703125" style="570" customWidth="1"/>
    <col min="13583" max="13585" width="14" style="570" customWidth="1"/>
    <col min="13586" max="13824" width="9.140625" style="570"/>
    <col min="13825" max="13826" width="4.5703125" style="570" customWidth="1"/>
    <col min="13827" max="13827" width="56.42578125" style="570" customWidth="1"/>
    <col min="13828" max="13828" width="5.5703125" style="570" customWidth="1"/>
    <col min="13829" max="13838" width="12.5703125" style="570" customWidth="1"/>
    <col min="13839" max="13841" width="14" style="570" customWidth="1"/>
    <col min="13842" max="14080" width="9.140625" style="570"/>
    <col min="14081" max="14082" width="4.5703125" style="570" customWidth="1"/>
    <col min="14083" max="14083" width="56.42578125" style="570" customWidth="1"/>
    <col min="14084" max="14084" width="5.5703125" style="570" customWidth="1"/>
    <col min="14085" max="14094" width="12.5703125" style="570" customWidth="1"/>
    <col min="14095" max="14097" width="14" style="570" customWidth="1"/>
    <col min="14098" max="14336" width="9.140625" style="570"/>
    <col min="14337" max="14338" width="4.5703125" style="570" customWidth="1"/>
    <col min="14339" max="14339" width="56.42578125" style="570" customWidth="1"/>
    <col min="14340" max="14340" width="5.5703125" style="570" customWidth="1"/>
    <col min="14341" max="14350" width="12.5703125" style="570" customWidth="1"/>
    <col min="14351" max="14353" width="14" style="570" customWidth="1"/>
    <col min="14354" max="14592" width="9.140625" style="570"/>
    <col min="14593" max="14594" width="4.5703125" style="570" customWidth="1"/>
    <col min="14595" max="14595" width="56.42578125" style="570" customWidth="1"/>
    <col min="14596" max="14596" width="5.5703125" style="570" customWidth="1"/>
    <col min="14597" max="14606" width="12.5703125" style="570" customWidth="1"/>
    <col min="14607" max="14609" width="14" style="570" customWidth="1"/>
    <col min="14610" max="14848" width="9.140625" style="570"/>
    <col min="14849" max="14850" width="4.5703125" style="570" customWidth="1"/>
    <col min="14851" max="14851" width="56.42578125" style="570" customWidth="1"/>
    <col min="14852" max="14852" width="5.5703125" style="570" customWidth="1"/>
    <col min="14853" max="14862" width="12.5703125" style="570" customWidth="1"/>
    <col min="14863" max="14865" width="14" style="570" customWidth="1"/>
    <col min="14866" max="15104" width="9.140625" style="570"/>
    <col min="15105" max="15106" width="4.5703125" style="570" customWidth="1"/>
    <col min="15107" max="15107" width="56.42578125" style="570" customWidth="1"/>
    <col min="15108" max="15108" width="5.5703125" style="570" customWidth="1"/>
    <col min="15109" max="15118" width="12.5703125" style="570" customWidth="1"/>
    <col min="15119" max="15121" width="14" style="570" customWidth="1"/>
    <col min="15122" max="15360" width="9.140625" style="570"/>
    <col min="15361" max="15362" width="4.5703125" style="570" customWidth="1"/>
    <col min="15363" max="15363" width="56.42578125" style="570" customWidth="1"/>
    <col min="15364" max="15364" width="5.5703125" style="570" customWidth="1"/>
    <col min="15365" max="15374" width="12.5703125" style="570" customWidth="1"/>
    <col min="15375" max="15377" width="14" style="570" customWidth="1"/>
    <col min="15378" max="15616" width="9.140625" style="570"/>
    <col min="15617" max="15618" width="4.5703125" style="570" customWidth="1"/>
    <col min="15619" max="15619" width="56.42578125" style="570" customWidth="1"/>
    <col min="15620" max="15620" width="5.5703125" style="570" customWidth="1"/>
    <col min="15621" max="15630" width="12.5703125" style="570" customWidth="1"/>
    <col min="15631" max="15633" width="14" style="570" customWidth="1"/>
    <col min="15634" max="15872" width="9.140625" style="570"/>
    <col min="15873" max="15874" width="4.5703125" style="570" customWidth="1"/>
    <col min="15875" max="15875" width="56.42578125" style="570" customWidth="1"/>
    <col min="15876" max="15876" width="5.5703125" style="570" customWidth="1"/>
    <col min="15877" max="15886" width="12.5703125" style="570" customWidth="1"/>
    <col min="15887" max="15889" width="14" style="570" customWidth="1"/>
    <col min="15890" max="16128" width="9.140625" style="570"/>
    <col min="16129" max="16130" width="4.5703125" style="570" customWidth="1"/>
    <col min="16131" max="16131" width="56.42578125" style="570" customWidth="1"/>
    <col min="16132" max="16132" width="5.5703125" style="570" customWidth="1"/>
    <col min="16133" max="16142" width="12.5703125" style="570" customWidth="1"/>
    <col min="16143" max="16145" width="14" style="570" customWidth="1"/>
    <col min="16146" max="16384" width="9.140625" style="570"/>
  </cols>
  <sheetData>
    <row r="1" spans="1:14" x14ac:dyDescent="0.3">
      <c r="A1" s="1436" t="s">
        <v>614</v>
      </c>
      <c r="B1" s="1436"/>
      <c r="C1" s="1436"/>
    </row>
    <row r="2" spans="1:14" s="569" customFormat="1" ht="14.25" x14ac:dyDescent="0.3">
      <c r="A2" s="1436" t="s">
        <v>574</v>
      </c>
      <c r="B2" s="1436"/>
      <c r="C2" s="1436"/>
      <c r="D2" s="566"/>
      <c r="E2" s="567"/>
      <c r="F2" s="567"/>
      <c r="G2" s="567"/>
      <c r="H2" s="567"/>
      <c r="I2" s="567"/>
      <c r="J2" s="567"/>
      <c r="K2" s="567"/>
      <c r="L2" s="568"/>
      <c r="M2" s="568"/>
      <c r="N2" s="568"/>
    </row>
    <row r="3" spans="1:14" ht="25.15" customHeight="1" x14ac:dyDescent="0.3">
      <c r="A3" s="1437" t="s">
        <v>4</v>
      </c>
      <c r="B3" s="1437"/>
      <c r="C3" s="1437"/>
      <c r="D3" s="1437"/>
      <c r="E3" s="1437"/>
      <c r="F3" s="1437"/>
      <c r="G3" s="1437"/>
      <c r="H3" s="1437"/>
      <c r="I3" s="1437"/>
      <c r="J3" s="1437"/>
      <c r="K3" s="1437"/>
      <c r="L3" s="1437"/>
      <c r="M3" s="1437"/>
      <c r="N3" s="1437"/>
    </row>
    <row r="4" spans="1:14" x14ac:dyDescent="0.3">
      <c r="A4" s="1437" t="s">
        <v>575</v>
      </c>
      <c r="B4" s="1437"/>
      <c r="C4" s="1437"/>
      <c r="D4" s="1437"/>
      <c r="E4" s="1437"/>
      <c r="F4" s="1437"/>
      <c r="G4" s="1437"/>
      <c r="H4" s="1437"/>
      <c r="I4" s="1437"/>
      <c r="J4" s="1437"/>
      <c r="K4" s="1437"/>
      <c r="L4" s="1437"/>
      <c r="M4" s="1437"/>
      <c r="N4" s="1437"/>
    </row>
    <row r="5" spans="1:14" ht="15.75" thickBot="1" x14ac:dyDescent="0.35">
      <c r="L5" s="575"/>
      <c r="M5" s="575"/>
      <c r="N5" s="576" t="s">
        <v>374</v>
      </c>
    </row>
    <row r="6" spans="1:14" s="571" customFormat="1" ht="103.5" thickBot="1" x14ac:dyDescent="0.35">
      <c r="A6" s="577" t="s">
        <v>0</v>
      </c>
      <c r="B6" s="578" t="s">
        <v>1</v>
      </c>
      <c r="C6" s="513" t="s">
        <v>2</v>
      </c>
      <c r="D6" s="514" t="s">
        <v>391</v>
      </c>
      <c r="E6" s="515" t="s">
        <v>392</v>
      </c>
      <c r="F6" s="605" t="s">
        <v>393</v>
      </c>
      <c r="G6" s="515" t="s">
        <v>394</v>
      </c>
      <c r="H6" s="515" t="s">
        <v>395</v>
      </c>
      <c r="I6" s="515" t="s">
        <v>396</v>
      </c>
      <c r="J6" s="515" t="s">
        <v>459</v>
      </c>
      <c r="K6" s="515" t="s">
        <v>397</v>
      </c>
      <c r="L6" s="515" t="s">
        <v>398</v>
      </c>
      <c r="M6" s="516" t="s">
        <v>399</v>
      </c>
      <c r="N6" s="516" t="s">
        <v>379</v>
      </c>
    </row>
    <row r="7" spans="1:14" ht="51.75" customHeight="1" x14ac:dyDescent="0.3">
      <c r="A7" s="579"/>
      <c r="B7" s="580"/>
      <c r="C7" s="517" t="s">
        <v>400</v>
      </c>
      <c r="D7" s="518"/>
      <c r="E7" s="519"/>
      <c r="F7" s="519"/>
      <c r="G7" s="519"/>
      <c r="H7" s="519"/>
      <c r="I7" s="519"/>
      <c r="J7" s="519"/>
      <c r="K7" s="519"/>
      <c r="L7" s="519"/>
      <c r="M7" s="520"/>
      <c r="N7" s="520"/>
    </row>
    <row r="8" spans="1:14" x14ac:dyDescent="0.3">
      <c r="A8" s="581"/>
      <c r="B8" s="582"/>
      <c r="C8" s="521" t="s">
        <v>527</v>
      </c>
      <c r="D8" s="522"/>
      <c r="E8" s="523"/>
      <c r="F8" s="523"/>
      <c r="G8" s="523"/>
      <c r="H8" s="523"/>
      <c r="I8" s="524"/>
      <c r="J8" s="524"/>
      <c r="K8" s="524"/>
      <c r="L8" s="525"/>
      <c r="M8" s="526"/>
      <c r="N8" s="527">
        <f t="shared" ref="N8:N20" si="0">SUM(E8:M8)</f>
        <v>0</v>
      </c>
    </row>
    <row r="9" spans="1:14" ht="18" customHeight="1" x14ac:dyDescent="0.3">
      <c r="A9" s="581"/>
      <c r="B9" s="582"/>
      <c r="C9" s="528" t="s">
        <v>609</v>
      </c>
      <c r="D9" s="529"/>
      <c r="E9" s="530"/>
      <c r="F9" s="531">
        <v>131500</v>
      </c>
      <c r="G9" s="531"/>
      <c r="H9" s="531"/>
      <c r="I9" s="524"/>
      <c r="J9" s="524"/>
      <c r="K9" s="524"/>
      <c r="L9" s="532"/>
      <c r="M9" s="526"/>
      <c r="N9" s="527">
        <f t="shared" si="0"/>
        <v>131500</v>
      </c>
    </row>
    <row r="10" spans="1:14" ht="18" customHeight="1" x14ac:dyDescent="0.3">
      <c r="A10" s="581"/>
      <c r="B10" s="582"/>
      <c r="C10" s="606" t="s">
        <v>529</v>
      </c>
      <c r="D10" s="522"/>
      <c r="E10" s="523"/>
      <c r="F10" s="607">
        <v>1939963</v>
      </c>
      <c r="G10" s="523"/>
      <c r="H10" s="523"/>
      <c r="I10" s="524"/>
      <c r="J10" s="524"/>
      <c r="K10" s="524"/>
      <c r="L10" s="533"/>
      <c r="M10" s="526">
        <v>523791</v>
      </c>
      <c r="N10" s="527">
        <f t="shared" si="0"/>
        <v>2463754</v>
      </c>
    </row>
    <row r="11" spans="1:14" ht="18" customHeight="1" x14ac:dyDescent="0.3">
      <c r="A11" s="581"/>
      <c r="B11" s="582"/>
      <c r="C11" s="608" t="s">
        <v>582</v>
      </c>
      <c r="D11" s="522"/>
      <c r="E11" s="534"/>
      <c r="F11" s="534"/>
      <c r="G11" s="534"/>
      <c r="H11" s="534"/>
      <c r="I11" s="524"/>
      <c r="J11" s="524">
        <v>7049</v>
      </c>
      <c r="K11" s="524"/>
      <c r="L11" s="525"/>
      <c r="M11" s="526">
        <v>1904</v>
      </c>
      <c r="N11" s="527">
        <f t="shared" si="0"/>
        <v>8953</v>
      </c>
    </row>
    <row r="12" spans="1:14" ht="18" customHeight="1" x14ac:dyDescent="0.3">
      <c r="A12" s="581"/>
      <c r="B12" s="582"/>
      <c r="C12" s="521" t="s">
        <v>583</v>
      </c>
      <c r="D12" s="522"/>
      <c r="E12" s="534"/>
      <c r="F12" s="534">
        <v>5512</v>
      </c>
      <c r="G12" s="534"/>
      <c r="H12" s="534"/>
      <c r="I12" s="524"/>
      <c r="J12" s="524"/>
      <c r="K12" s="524"/>
      <c r="L12" s="525"/>
      <c r="M12" s="526">
        <v>1488</v>
      </c>
      <c r="N12" s="527">
        <f t="shared" si="0"/>
        <v>7000</v>
      </c>
    </row>
    <row r="13" spans="1:14" ht="18" customHeight="1" x14ac:dyDescent="0.3">
      <c r="A13" s="581"/>
      <c r="B13" s="582"/>
      <c r="C13" s="521" t="s">
        <v>305</v>
      </c>
      <c r="D13" s="522"/>
      <c r="E13" s="523"/>
      <c r="F13" s="523">
        <v>3150</v>
      </c>
      <c r="G13" s="531"/>
      <c r="H13" s="531"/>
      <c r="I13" s="524"/>
      <c r="J13" s="524"/>
      <c r="K13" s="524"/>
      <c r="L13" s="535"/>
      <c r="M13" s="526">
        <v>850</v>
      </c>
      <c r="N13" s="527">
        <f t="shared" si="0"/>
        <v>4000</v>
      </c>
    </row>
    <row r="14" spans="1:14" ht="18" customHeight="1" x14ac:dyDescent="0.3">
      <c r="A14" s="581"/>
      <c r="B14" s="582"/>
      <c r="C14" s="521" t="s">
        <v>584</v>
      </c>
      <c r="D14" s="522"/>
      <c r="E14" s="523"/>
      <c r="F14" s="523"/>
      <c r="G14" s="531"/>
      <c r="H14" s="531"/>
      <c r="I14" s="524">
        <v>2520</v>
      </c>
      <c r="J14" s="524"/>
      <c r="K14" s="524"/>
      <c r="L14" s="535"/>
      <c r="M14" s="526">
        <v>680</v>
      </c>
      <c r="N14" s="527">
        <f t="shared" si="0"/>
        <v>3200</v>
      </c>
    </row>
    <row r="15" spans="1:14" ht="18" customHeight="1" x14ac:dyDescent="0.3">
      <c r="A15" s="581"/>
      <c r="B15" s="582"/>
      <c r="C15" s="521" t="s">
        <v>585</v>
      </c>
      <c r="D15" s="522"/>
      <c r="E15" s="523"/>
      <c r="F15" s="523">
        <v>313313</v>
      </c>
      <c r="G15" s="523"/>
      <c r="H15" s="523"/>
      <c r="I15" s="524"/>
      <c r="J15" s="524"/>
      <c r="K15" s="524"/>
      <c r="L15" s="533"/>
      <c r="M15" s="526">
        <v>47875</v>
      </c>
      <c r="N15" s="527">
        <f t="shared" si="0"/>
        <v>361188</v>
      </c>
    </row>
    <row r="16" spans="1:14" ht="18" customHeight="1" x14ac:dyDescent="0.3">
      <c r="A16" s="581"/>
      <c r="B16" s="582"/>
      <c r="C16" s="609" t="s">
        <v>564</v>
      </c>
      <c r="D16" s="522"/>
      <c r="E16" s="523"/>
      <c r="F16" s="523"/>
      <c r="G16" s="523"/>
      <c r="H16" s="523"/>
      <c r="I16" s="524">
        <v>600</v>
      </c>
      <c r="J16" s="524"/>
      <c r="K16" s="524"/>
      <c r="L16" s="533"/>
      <c r="M16" s="526"/>
      <c r="N16" s="527">
        <f t="shared" si="0"/>
        <v>600</v>
      </c>
    </row>
    <row r="17" spans="1:15" ht="18" customHeight="1" x14ac:dyDescent="0.3">
      <c r="A17" s="581"/>
      <c r="B17" s="582"/>
      <c r="C17" s="609" t="s">
        <v>598</v>
      </c>
      <c r="D17" s="522"/>
      <c r="E17" s="523"/>
      <c r="F17" s="523">
        <v>61403</v>
      </c>
      <c r="G17" s="523"/>
      <c r="H17" s="523"/>
      <c r="I17" s="524"/>
      <c r="J17" s="524"/>
      <c r="K17" s="524"/>
      <c r="L17" s="533"/>
      <c r="M17" s="526">
        <v>16578</v>
      </c>
      <c r="N17" s="527">
        <f t="shared" si="0"/>
        <v>77981</v>
      </c>
    </row>
    <row r="18" spans="1:15" ht="18" customHeight="1" x14ac:dyDescent="0.3">
      <c r="A18" s="581"/>
      <c r="B18" s="582"/>
      <c r="C18" s="521" t="s">
        <v>307</v>
      </c>
      <c r="D18" s="522"/>
      <c r="E18" s="523"/>
      <c r="F18" s="523"/>
      <c r="G18" s="523"/>
      <c r="H18" s="523"/>
      <c r="I18" s="524"/>
      <c r="J18" s="524">
        <v>5512</v>
      </c>
      <c r="K18" s="524"/>
      <c r="L18" s="533"/>
      <c r="M18" s="526">
        <v>1488</v>
      </c>
      <c r="N18" s="527">
        <f t="shared" si="0"/>
        <v>7000</v>
      </c>
    </row>
    <row r="19" spans="1:15" ht="18" customHeight="1" x14ac:dyDescent="0.3">
      <c r="A19" s="581"/>
      <c r="B19" s="582"/>
      <c r="C19" s="521" t="s">
        <v>605</v>
      </c>
      <c r="D19" s="522"/>
      <c r="E19" s="523"/>
      <c r="F19" s="523">
        <v>950849</v>
      </c>
      <c r="G19" s="523"/>
      <c r="H19" s="523"/>
      <c r="I19" s="524"/>
      <c r="J19" s="524"/>
      <c r="K19" s="524"/>
      <c r="L19" s="533"/>
      <c r="M19" s="526"/>
      <c r="N19" s="527">
        <f t="shared" si="0"/>
        <v>950849</v>
      </c>
    </row>
    <row r="20" spans="1:15" ht="18" customHeight="1" thickBot="1" x14ac:dyDescent="0.35">
      <c r="A20" s="581"/>
      <c r="B20" s="582"/>
      <c r="C20" s="536" t="s">
        <v>566</v>
      </c>
      <c r="D20" s="522"/>
      <c r="E20" s="531"/>
      <c r="F20" s="531">
        <v>33464</v>
      </c>
      <c r="G20" s="531"/>
      <c r="H20" s="531"/>
      <c r="I20" s="524"/>
      <c r="J20" s="524"/>
      <c r="K20" s="524"/>
      <c r="L20" s="535"/>
      <c r="M20" s="526">
        <v>9035</v>
      </c>
      <c r="N20" s="527">
        <f t="shared" si="0"/>
        <v>42499</v>
      </c>
    </row>
    <row r="21" spans="1:15" s="586" customFormat="1" ht="18" customHeight="1" thickTop="1" thickBot="1" x14ac:dyDescent="0.35">
      <c r="A21" s="583"/>
      <c r="B21" s="584"/>
      <c r="C21" s="537" t="s">
        <v>401</v>
      </c>
      <c r="D21" s="538"/>
      <c r="E21" s="539">
        <f>SUM(E8:E20)</f>
        <v>0</v>
      </c>
      <c r="F21" s="539">
        <f>SUM(F8:F20)</f>
        <v>3439154</v>
      </c>
      <c r="G21" s="539">
        <f t="shared" ref="G21:N21" si="1">SUM(G7:G20)</f>
        <v>0</v>
      </c>
      <c r="H21" s="539">
        <f t="shared" si="1"/>
        <v>0</v>
      </c>
      <c r="I21" s="539">
        <f t="shared" si="1"/>
        <v>3120</v>
      </c>
      <c r="J21" s="539">
        <f t="shared" si="1"/>
        <v>12561</v>
      </c>
      <c r="K21" s="539">
        <f t="shared" si="1"/>
        <v>0</v>
      </c>
      <c r="L21" s="539">
        <f t="shared" si="1"/>
        <v>0</v>
      </c>
      <c r="M21" s="539">
        <f t="shared" si="1"/>
        <v>603689</v>
      </c>
      <c r="N21" s="540">
        <f t="shared" si="1"/>
        <v>4058524</v>
      </c>
      <c r="O21" s="585"/>
    </row>
    <row r="22" spans="1:15" s="589" customFormat="1" ht="24" customHeight="1" thickTop="1" x14ac:dyDescent="0.3">
      <c r="A22" s="587"/>
      <c r="B22" s="588"/>
      <c r="C22" s="541" t="s">
        <v>402</v>
      </c>
      <c r="D22" s="542"/>
      <c r="E22" s="543"/>
      <c r="F22" s="543"/>
      <c r="G22" s="543"/>
      <c r="H22" s="543"/>
      <c r="I22" s="543"/>
      <c r="J22" s="543"/>
      <c r="K22" s="543"/>
      <c r="L22" s="543"/>
      <c r="M22" s="544"/>
      <c r="N22" s="545"/>
    </row>
    <row r="23" spans="1:15" ht="18" customHeight="1" x14ac:dyDescent="0.3">
      <c r="A23" s="581"/>
      <c r="B23" s="582"/>
      <c r="C23" s="546"/>
      <c r="D23" s="547"/>
      <c r="E23" s="531"/>
      <c r="F23" s="531"/>
      <c r="G23" s="531"/>
      <c r="H23" s="531"/>
      <c r="I23" s="524"/>
      <c r="J23" s="524"/>
      <c r="K23" s="524"/>
      <c r="L23" s="535"/>
      <c r="M23" s="548"/>
      <c r="N23" s="549"/>
    </row>
    <row r="24" spans="1:15" s="590" customFormat="1" ht="18" customHeight="1" x14ac:dyDescent="0.3">
      <c r="A24" s="581"/>
      <c r="B24" s="582"/>
      <c r="C24" s="546" t="s">
        <v>460</v>
      </c>
      <c r="D24" s="522"/>
      <c r="E24" s="550"/>
      <c r="F24" s="550"/>
      <c r="G24" s="550"/>
      <c r="H24" s="550"/>
      <c r="I24" s="550"/>
      <c r="J24" s="550"/>
      <c r="K24" s="550"/>
      <c r="L24" s="550"/>
      <c r="M24" s="548"/>
      <c r="N24" s="549"/>
    </row>
    <row r="25" spans="1:15" ht="18" customHeight="1" x14ac:dyDescent="0.3">
      <c r="A25" s="581"/>
      <c r="B25" s="582"/>
      <c r="C25" s="610" t="s">
        <v>586</v>
      </c>
      <c r="D25" s="552"/>
      <c r="E25" s="552"/>
      <c r="F25" s="552"/>
      <c r="G25" s="531">
        <v>236</v>
      </c>
      <c r="H25" s="531"/>
      <c r="I25" s="524"/>
      <c r="J25" s="524">
        <v>795</v>
      </c>
      <c r="K25" s="524"/>
      <c r="L25" s="535"/>
      <c r="M25" s="553">
        <v>234</v>
      </c>
      <c r="N25" s="554">
        <f t="shared" ref="N25:N32" si="2">SUM(E25:M25)</f>
        <v>1265</v>
      </c>
    </row>
    <row r="26" spans="1:15" ht="18" customHeight="1" x14ac:dyDescent="0.3">
      <c r="A26" s="581"/>
      <c r="B26" s="582"/>
      <c r="C26" s="551"/>
      <c r="D26" s="555"/>
      <c r="E26" s="555"/>
      <c r="F26" s="555"/>
      <c r="G26" s="556"/>
      <c r="H26" s="556"/>
      <c r="I26" s="557"/>
      <c r="J26" s="557"/>
      <c r="K26" s="557"/>
      <c r="L26" s="558"/>
      <c r="M26" s="548"/>
      <c r="N26" s="549">
        <f t="shared" si="2"/>
        <v>0</v>
      </c>
    </row>
    <row r="27" spans="1:15" s="590" customFormat="1" ht="18" customHeight="1" x14ac:dyDescent="0.3">
      <c r="A27" s="581"/>
      <c r="B27" s="582"/>
      <c r="C27" s="559" t="s">
        <v>403</v>
      </c>
      <c r="D27" s="522"/>
      <c r="E27" s="531"/>
      <c r="F27" s="531"/>
      <c r="G27" s="531"/>
      <c r="H27" s="531"/>
      <c r="I27" s="524"/>
      <c r="J27" s="524"/>
      <c r="K27" s="524"/>
      <c r="L27" s="535"/>
      <c r="M27" s="548"/>
      <c r="N27" s="549">
        <f t="shared" si="2"/>
        <v>0</v>
      </c>
    </row>
    <row r="28" spans="1:15" ht="18" customHeight="1" x14ac:dyDescent="0.3">
      <c r="A28" s="581"/>
      <c r="B28" s="582"/>
      <c r="C28" s="551" t="s">
        <v>528</v>
      </c>
      <c r="D28" s="552"/>
      <c r="E28" s="552"/>
      <c r="F28" s="552"/>
      <c r="G28" s="531"/>
      <c r="H28" s="531">
        <v>7252</v>
      </c>
      <c r="I28" s="524"/>
      <c r="J28" s="524"/>
      <c r="K28" s="524"/>
      <c r="L28" s="535"/>
      <c r="M28" s="548">
        <v>1958</v>
      </c>
      <c r="N28" s="549">
        <f t="shared" si="2"/>
        <v>9210</v>
      </c>
    </row>
    <row r="29" spans="1:15" ht="18" hidden="1" customHeight="1" x14ac:dyDescent="0.3">
      <c r="A29" s="581"/>
      <c r="B29" s="582"/>
      <c r="C29" s="551" t="s">
        <v>552</v>
      </c>
      <c r="D29" s="552"/>
      <c r="E29" s="552"/>
      <c r="F29" s="552"/>
      <c r="G29" s="531"/>
      <c r="H29" s="531"/>
      <c r="I29" s="524"/>
      <c r="J29" s="524"/>
      <c r="K29" s="524"/>
      <c r="L29" s="535"/>
      <c r="M29" s="548"/>
      <c r="N29" s="549">
        <f t="shared" si="2"/>
        <v>0</v>
      </c>
      <c r="O29" s="575"/>
    </row>
    <row r="30" spans="1:15" ht="18" hidden="1" customHeight="1" x14ac:dyDescent="0.3">
      <c r="A30" s="581"/>
      <c r="B30" s="582"/>
      <c r="C30" s="551" t="s">
        <v>489</v>
      </c>
      <c r="D30" s="555"/>
      <c r="E30" s="555"/>
      <c r="F30" s="555"/>
      <c r="G30" s="556"/>
      <c r="H30" s="556"/>
      <c r="I30" s="557"/>
      <c r="J30" s="557"/>
      <c r="K30" s="557"/>
      <c r="L30" s="558"/>
      <c r="M30" s="548"/>
      <c r="N30" s="549">
        <f t="shared" si="2"/>
        <v>0</v>
      </c>
    </row>
    <row r="31" spans="1:15" ht="18" customHeight="1" x14ac:dyDescent="0.3">
      <c r="A31" s="581"/>
      <c r="B31" s="582"/>
      <c r="C31" s="551"/>
      <c r="D31" s="555"/>
      <c r="E31" s="555"/>
      <c r="F31" s="555"/>
      <c r="G31" s="556"/>
      <c r="H31" s="556"/>
      <c r="I31" s="557"/>
      <c r="J31" s="557"/>
      <c r="K31" s="557"/>
      <c r="L31" s="558"/>
      <c r="M31" s="548"/>
      <c r="N31" s="549"/>
    </row>
    <row r="32" spans="1:15" ht="18" customHeight="1" x14ac:dyDescent="0.3">
      <c r="A32" s="581"/>
      <c r="B32" s="582"/>
      <c r="C32" s="546" t="s">
        <v>517</v>
      </c>
      <c r="D32" s="552"/>
      <c r="E32" s="552"/>
      <c r="F32" s="552"/>
      <c r="G32" s="531"/>
      <c r="H32" s="531"/>
      <c r="I32" s="524"/>
      <c r="J32" s="524"/>
      <c r="K32" s="524"/>
      <c r="L32" s="535"/>
      <c r="M32" s="548"/>
      <c r="N32" s="549">
        <f t="shared" si="2"/>
        <v>0</v>
      </c>
    </row>
    <row r="33" spans="1:14" s="590" customFormat="1" ht="18" customHeight="1" x14ac:dyDescent="0.3">
      <c r="A33" s="581"/>
      <c r="B33" s="582"/>
      <c r="C33" s="560"/>
      <c r="D33" s="522"/>
      <c r="E33" s="531"/>
      <c r="F33" s="531"/>
      <c r="G33" s="531"/>
      <c r="H33" s="531"/>
      <c r="I33" s="524"/>
      <c r="J33" s="524"/>
      <c r="K33" s="524"/>
      <c r="L33" s="535"/>
      <c r="M33" s="548"/>
      <c r="N33" s="549">
        <f>SUM(E33:M33)</f>
        <v>0</v>
      </c>
    </row>
    <row r="34" spans="1:14" ht="18" customHeight="1" x14ac:dyDescent="0.3">
      <c r="A34" s="581"/>
      <c r="B34" s="582"/>
      <c r="C34" s="611" t="s">
        <v>587</v>
      </c>
      <c r="D34" s="555"/>
      <c r="E34" s="552"/>
      <c r="F34" s="552"/>
      <c r="G34" s="531"/>
      <c r="H34" s="531"/>
      <c r="I34" s="524">
        <v>1103</v>
      </c>
      <c r="J34" s="524">
        <v>4947</v>
      </c>
      <c r="K34" s="524"/>
      <c r="L34" s="535"/>
      <c r="M34" s="548">
        <v>1634</v>
      </c>
      <c r="N34" s="549">
        <f>SUM(E34:M34)</f>
        <v>7684</v>
      </c>
    </row>
    <row r="35" spans="1:14" ht="24" customHeight="1" x14ac:dyDescent="0.3">
      <c r="A35" s="581"/>
      <c r="B35" s="582"/>
      <c r="C35" s="561"/>
      <c r="D35" s="522"/>
      <c r="E35" s="531"/>
      <c r="F35" s="531"/>
      <c r="G35" s="531"/>
      <c r="H35" s="531"/>
      <c r="I35" s="524"/>
      <c r="J35" s="524"/>
      <c r="K35" s="524"/>
      <c r="L35" s="535"/>
      <c r="M35" s="548"/>
      <c r="N35" s="549"/>
    </row>
    <row r="36" spans="1:14" ht="24" customHeight="1" thickBot="1" x14ac:dyDescent="0.35">
      <c r="A36" s="581"/>
      <c r="B36" s="582"/>
      <c r="C36" s="561" t="s">
        <v>366</v>
      </c>
      <c r="D36" s="522"/>
      <c r="E36" s="531"/>
      <c r="F36" s="531"/>
      <c r="G36" s="531"/>
      <c r="H36" s="531"/>
      <c r="I36" s="524"/>
      <c r="J36" s="524">
        <v>481</v>
      </c>
      <c r="K36" s="524"/>
      <c r="L36" s="535"/>
      <c r="M36" s="548">
        <v>130</v>
      </c>
      <c r="N36" s="549">
        <f>SUM(E36:M36)</f>
        <v>611</v>
      </c>
    </row>
    <row r="37" spans="1:14" ht="18" hidden="1" customHeight="1" x14ac:dyDescent="0.3">
      <c r="A37" s="581"/>
      <c r="B37" s="582"/>
      <c r="C37" s="551" t="s">
        <v>553</v>
      </c>
      <c r="D37" s="555"/>
      <c r="E37" s="555"/>
      <c r="F37" s="555"/>
      <c r="G37" s="556"/>
      <c r="H37" s="556"/>
      <c r="I37" s="557">
        <f>552/1.27</f>
        <v>434.64566929133855</v>
      </c>
      <c r="J37" s="557"/>
      <c r="K37" s="557"/>
      <c r="L37" s="558"/>
      <c r="M37" s="548">
        <f>SUM(E37:L37)*0.27</f>
        <v>117.35433070866142</v>
      </c>
      <c r="N37" s="1281">
        <f>SUM(E37:M37)</f>
        <v>552</v>
      </c>
    </row>
    <row r="38" spans="1:14" s="586" customFormat="1" ht="16.5" thickTop="1" thickBot="1" x14ac:dyDescent="0.35">
      <c r="A38" s="583"/>
      <c r="B38" s="584"/>
      <c r="C38" s="537" t="s">
        <v>404</v>
      </c>
      <c r="D38" s="538"/>
      <c r="E38" s="539">
        <f>E24+E27+E33+E36</f>
        <v>0</v>
      </c>
      <c r="F38" s="539">
        <f>SUM(F25:F36)</f>
        <v>0</v>
      </c>
      <c r="G38" s="539">
        <f t="shared" ref="G38:N38" si="3">SUM(G25:G36)</f>
        <v>236</v>
      </c>
      <c r="H38" s="539">
        <f t="shared" si="3"/>
        <v>7252</v>
      </c>
      <c r="I38" s="539">
        <f t="shared" si="3"/>
        <v>1103</v>
      </c>
      <c r="J38" s="539">
        <f t="shared" si="3"/>
        <v>6223</v>
      </c>
      <c r="K38" s="539">
        <f t="shared" si="3"/>
        <v>0</v>
      </c>
      <c r="L38" s="539">
        <f t="shared" si="3"/>
        <v>0</v>
      </c>
      <c r="M38" s="1280">
        <f t="shared" si="3"/>
        <v>3956</v>
      </c>
      <c r="N38" s="1283">
        <f t="shared" si="3"/>
        <v>18770</v>
      </c>
    </row>
    <row r="39" spans="1:14" s="586" customFormat="1" ht="16.5" thickTop="1" thickBot="1" x14ac:dyDescent="0.35">
      <c r="A39" s="591"/>
      <c r="B39" s="592"/>
      <c r="C39" s="562" t="s">
        <v>405</v>
      </c>
      <c r="D39" s="563"/>
      <c r="E39" s="564">
        <f t="shared" ref="E39:N39" si="4">E21+E38</f>
        <v>0</v>
      </c>
      <c r="F39" s="564">
        <f t="shared" si="4"/>
        <v>3439154</v>
      </c>
      <c r="G39" s="564">
        <f t="shared" si="4"/>
        <v>236</v>
      </c>
      <c r="H39" s="564">
        <f t="shared" si="4"/>
        <v>7252</v>
      </c>
      <c r="I39" s="564">
        <f t="shared" si="4"/>
        <v>4223</v>
      </c>
      <c r="J39" s="564">
        <f t="shared" si="4"/>
        <v>18784</v>
      </c>
      <c r="K39" s="564">
        <f t="shared" si="4"/>
        <v>0</v>
      </c>
      <c r="L39" s="564">
        <f t="shared" si="4"/>
        <v>0</v>
      </c>
      <c r="M39" s="565">
        <f t="shared" si="4"/>
        <v>607645</v>
      </c>
      <c r="N39" s="1282">
        <f t="shared" si="4"/>
        <v>4077294</v>
      </c>
    </row>
    <row r="40" spans="1:14" ht="15.75" hidden="1" thickBot="1" x14ac:dyDescent="0.35">
      <c r="E40" s="575">
        <v>4964663</v>
      </c>
      <c r="F40" s="575">
        <v>825340</v>
      </c>
      <c r="G40" s="575">
        <v>1807445</v>
      </c>
      <c r="L40" s="593">
        <v>4024489</v>
      </c>
      <c r="N40" s="593">
        <v>728849</v>
      </c>
    </row>
    <row r="41" spans="1:14" s="600" customFormat="1" ht="13.5" x14ac:dyDescent="0.3">
      <c r="A41" s="594"/>
      <c r="B41" s="595"/>
      <c r="C41" s="596"/>
      <c r="D41" s="597"/>
      <c r="E41" s="598"/>
      <c r="F41" s="598"/>
      <c r="G41" s="598"/>
      <c r="H41" s="598"/>
      <c r="I41" s="598"/>
      <c r="J41" s="598"/>
      <c r="K41" s="598"/>
      <c r="L41" s="599"/>
      <c r="M41" s="599"/>
      <c r="N41" s="599"/>
    </row>
  </sheetData>
  <sheetProtection selectLockedCells="1" selectUnlockedCells="1"/>
  <mergeCells count="4">
    <mergeCell ref="A2:C2"/>
    <mergeCell ref="A3:N3"/>
    <mergeCell ref="A4:N4"/>
    <mergeCell ref="A1:C1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6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Normal="100" zoomScaleSheetLayoutView="100" workbookViewId="0">
      <selection sqref="A1:C1"/>
    </sheetView>
  </sheetViews>
  <sheetFormatPr defaultRowHeight="15" x14ac:dyDescent="0.3"/>
  <cols>
    <col min="1" max="1" width="8.5703125" style="69" customWidth="1"/>
    <col min="2" max="2" width="62.42578125" style="70" customWidth="1"/>
    <col min="3" max="3" width="15" style="71" customWidth="1"/>
    <col min="4" max="4" width="15.28515625" style="71" customWidth="1"/>
    <col min="5" max="5" width="13.42578125" style="247" customWidth="1"/>
    <col min="6" max="6" width="8.5703125" style="72" customWidth="1"/>
    <col min="7" max="7" width="52.42578125" style="70" customWidth="1"/>
    <col min="8" max="8" width="13.5703125" style="71" customWidth="1"/>
    <col min="9" max="9" width="14.42578125" style="71" customWidth="1"/>
    <col min="10" max="10" width="16.5703125" style="247" customWidth="1"/>
    <col min="11" max="11" width="16.5703125" style="71" customWidth="1"/>
    <col min="12" max="12" width="3.42578125" style="73" customWidth="1"/>
    <col min="13" max="13" width="9.5703125" style="70" bestFit="1" customWidth="1"/>
    <col min="14" max="16384" width="9.140625" style="70"/>
  </cols>
  <sheetData>
    <row r="1" spans="1:13" x14ac:dyDescent="0.3">
      <c r="A1" s="1440" t="s">
        <v>615</v>
      </c>
      <c r="B1" s="1440"/>
      <c r="C1" s="1440"/>
    </row>
    <row r="2" spans="1:13" s="76" customFormat="1" ht="14.25" x14ac:dyDescent="0.25">
      <c r="A2" s="1439" t="s">
        <v>573</v>
      </c>
      <c r="B2" s="1439"/>
      <c r="C2" s="74"/>
      <c r="D2" s="74"/>
      <c r="E2" s="232"/>
      <c r="F2" s="75"/>
      <c r="H2" s="77"/>
      <c r="I2" s="77"/>
      <c r="J2" s="248"/>
      <c r="K2" s="77"/>
      <c r="L2" s="78"/>
    </row>
    <row r="3" spans="1:13" s="76" customFormat="1" ht="14.25" x14ac:dyDescent="0.3">
      <c r="A3" s="68"/>
      <c r="B3" s="68"/>
      <c r="C3" s="74"/>
      <c r="D3" s="74"/>
      <c r="E3" s="232"/>
      <c r="F3" s="75"/>
      <c r="H3" s="77"/>
      <c r="I3" s="77"/>
      <c r="J3" s="248"/>
      <c r="K3" s="77"/>
      <c r="L3" s="78"/>
    </row>
    <row r="4" spans="1:13" s="81" customFormat="1" ht="26.25" customHeight="1" x14ac:dyDescent="0.25">
      <c r="A4" s="1438" t="s">
        <v>571</v>
      </c>
      <c r="B4" s="1438"/>
      <c r="C4" s="1438"/>
      <c r="D4" s="1438"/>
      <c r="E4" s="1438"/>
      <c r="F4" s="1438"/>
      <c r="G4" s="1438"/>
      <c r="H4" s="1438"/>
      <c r="I4" s="79"/>
      <c r="J4" s="249"/>
      <c r="K4" s="79"/>
      <c r="L4" s="80"/>
    </row>
    <row r="5" spans="1:13" s="81" customFormat="1" ht="18.75" customHeight="1" x14ac:dyDescent="0.25">
      <c r="A5" s="1438"/>
      <c r="B5" s="1438"/>
      <c r="C5" s="1438"/>
      <c r="D5" s="1438"/>
      <c r="E5" s="1438"/>
      <c r="F5" s="1438"/>
      <c r="G5" s="1438"/>
      <c r="H5" s="1438"/>
      <c r="I5" s="82"/>
      <c r="J5" s="250"/>
      <c r="K5" s="82"/>
      <c r="L5" s="80"/>
    </row>
    <row r="6" spans="1:13" ht="43.5" customHeight="1" x14ac:dyDescent="0.3">
      <c r="A6" s="83"/>
      <c r="B6" s="84" t="s">
        <v>406</v>
      </c>
      <c r="C6" s="197" t="s">
        <v>531</v>
      </c>
      <c r="D6" s="197" t="s">
        <v>532</v>
      </c>
      <c r="E6" s="233" t="s">
        <v>17</v>
      </c>
      <c r="F6" s="85"/>
      <c r="G6" s="85" t="s">
        <v>407</v>
      </c>
      <c r="H6" s="197" t="s">
        <v>531</v>
      </c>
      <c r="I6" s="197" t="s">
        <v>532</v>
      </c>
      <c r="J6" s="233" t="s">
        <v>17</v>
      </c>
      <c r="K6" s="86"/>
    </row>
    <row r="7" spans="1:13" ht="15" customHeight="1" x14ac:dyDescent="0.3">
      <c r="A7" s="87" t="s">
        <v>3</v>
      </c>
      <c r="B7" s="70" t="s">
        <v>408</v>
      </c>
      <c r="C7" s="89">
        <v>1556874</v>
      </c>
      <c r="D7" s="89">
        <f>SUM(C7+E7)</f>
        <v>1621471</v>
      </c>
      <c r="E7" s="234">
        <f>SUM('1. Bevételek_kiadások_összesen'!H7)</f>
        <v>64597</v>
      </c>
      <c r="F7" s="206" t="s">
        <v>3</v>
      </c>
      <c r="G7" s="70" t="s">
        <v>409</v>
      </c>
      <c r="H7" s="88">
        <v>1129112</v>
      </c>
      <c r="I7" s="88">
        <f t="shared" ref="I7:I12" si="0">SUM(H7+J7)</f>
        <v>1132760</v>
      </c>
      <c r="J7" s="251">
        <f>SUM('1. Bevételek_kiadások_összesen'!H97)</f>
        <v>3648</v>
      </c>
    </row>
    <row r="8" spans="1:13" ht="15" customHeight="1" x14ac:dyDescent="0.3">
      <c r="A8" s="87" t="s">
        <v>5</v>
      </c>
      <c r="B8" s="70" t="s">
        <v>410</v>
      </c>
      <c r="C8" s="89">
        <v>74151</v>
      </c>
      <c r="D8" s="89">
        <f>SUM(C8+E8)</f>
        <v>124179</v>
      </c>
      <c r="E8" s="234">
        <f>SUM('1. Bevételek_kiadások_összesen'!H15)</f>
        <v>50028</v>
      </c>
      <c r="F8" s="206" t="s">
        <v>5</v>
      </c>
      <c r="G8" s="70" t="s">
        <v>181</v>
      </c>
      <c r="H8" s="88">
        <v>191441</v>
      </c>
      <c r="I8" s="88">
        <f t="shared" si="0"/>
        <v>191953</v>
      </c>
      <c r="J8" s="251">
        <f>SUM('1. Bevételek_kiadások_összesen'!H98)</f>
        <v>512</v>
      </c>
    </row>
    <row r="9" spans="1:13" x14ac:dyDescent="0.3">
      <c r="A9" s="87" t="s">
        <v>7</v>
      </c>
      <c r="B9" s="70" t="s">
        <v>354</v>
      </c>
      <c r="C9" s="89">
        <v>852664</v>
      </c>
      <c r="D9" s="89">
        <f>SUM(C9+E9)</f>
        <v>852664</v>
      </c>
      <c r="E9" s="234">
        <f>SUM('1. Bevételek_kiadások_összesen'!H29)</f>
        <v>0</v>
      </c>
      <c r="F9" s="206" t="s">
        <v>7</v>
      </c>
      <c r="G9" s="90" t="s">
        <v>411</v>
      </c>
      <c r="H9" s="88">
        <v>1186109</v>
      </c>
      <c r="I9" s="88">
        <f>SUM(H9+J9)</f>
        <v>1304482</v>
      </c>
      <c r="J9" s="251">
        <f>SUM('1. Bevételek_kiadások_összesen'!H99)</f>
        <v>118373</v>
      </c>
    </row>
    <row r="10" spans="1:13" x14ac:dyDescent="0.3">
      <c r="A10" s="87" t="s">
        <v>9</v>
      </c>
      <c r="B10" s="91" t="s">
        <v>412</v>
      </c>
      <c r="C10" s="89">
        <v>339701</v>
      </c>
      <c r="D10" s="89">
        <f>SUM(C10+E10)</f>
        <v>342984</v>
      </c>
      <c r="E10" s="234">
        <f>SUM('1. Bevételek_kiadások_összesen'!H37)</f>
        <v>3283</v>
      </c>
      <c r="F10" s="207" t="s">
        <v>9</v>
      </c>
      <c r="G10" s="90" t="s">
        <v>183</v>
      </c>
      <c r="H10" s="88">
        <v>31839</v>
      </c>
      <c r="I10" s="88">
        <f t="shared" si="0"/>
        <v>31839</v>
      </c>
      <c r="J10" s="251">
        <f>SUM('1. Bevételek_kiadások_összesen'!H100)</f>
        <v>0</v>
      </c>
    </row>
    <row r="11" spans="1:13" x14ac:dyDescent="0.3">
      <c r="A11" s="87">
        <v>5</v>
      </c>
      <c r="B11" s="90" t="s">
        <v>413</v>
      </c>
      <c r="C11" s="89">
        <f>SUM('1. Bevételek_kiadások_összesen'!D54)</f>
        <v>0</v>
      </c>
      <c r="D11" s="89">
        <f>SUM(C11+E11)</f>
        <v>0</v>
      </c>
      <c r="E11" s="234"/>
      <c r="F11" s="207" t="s">
        <v>11</v>
      </c>
      <c r="G11" s="92" t="s">
        <v>414</v>
      </c>
      <c r="H11" s="93">
        <v>718393</v>
      </c>
      <c r="I11" s="88">
        <f t="shared" si="0"/>
        <v>718393</v>
      </c>
      <c r="J11" s="251">
        <f>SUM('1. Bevételek_kiadások_összesen'!H101)</f>
        <v>0</v>
      </c>
      <c r="K11" s="94"/>
    </row>
    <row r="12" spans="1:13" x14ac:dyDescent="0.3">
      <c r="A12" s="87"/>
      <c r="B12" s="90"/>
      <c r="C12" s="89"/>
      <c r="D12" s="89"/>
      <c r="E12" s="234"/>
      <c r="F12" s="207" t="s">
        <v>90</v>
      </c>
      <c r="G12" s="92" t="s">
        <v>415</v>
      </c>
      <c r="H12" s="93">
        <v>0</v>
      </c>
      <c r="I12" s="88">
        <f t="shared" si="0"/>
        <v>0</v>
      </c>
      <c r="J12" s="252">
        <f>SUM('1. Bevételek_kiadások_összesen'!H127)</f>
        <v>0</v>
      </c>
      <c r="K12" s="94"/>
    </row>
    <row r="13" spans="1:13" x14ac:dyDescent="0.3">
      <c r="A13" s="87"/>
      <c r="B13" s="91"/>
      <c r="C13" s="89"/>
      <c r="D13" s="89"/>
      <c r="E13" s="234"/>
      <c r="F13" s="207"/>
      <c r="G13" s="92"/>
      <c r="H13" s="93"/>
      <c r="I13" s="93"/>
      <c r="J13" s="252"/>
      <c r="K13" s="94"/>
    </row>
    <row r="14" spans="1:13" s="81" customFormat="1" ht="24.95" customHeight="1" x14ac:dyDescent="0.25">
      <c r="A14" s="95"/>
      <c r="B14" s="96" t="s">
        <v>416</v>
      </c>
      <c r="C14" s="198">
        <f>SUM(C7:C13)</f>
        <v>2823390</v>
      </c>
      <c r="D14" s="198">
        <f>SUM(D7:D13)</f>
        <v>2941298</v>
      </c>
      <c r="E14" s="235">
        <f>SUM(E7:E13)</f>
        <v>117908</v>
      </c>
      <c r="F14" s="208"/>
      <c r="G14" s="96" t="s">
        <v>417</v>
      </c>
      <c r="H14" s="97">
        <f>SUM(H7:H13)</f>
        <v>3256894</v>
      </c>
      <c r="I14" s="97">
        <f>SUM(I7:I13)</f>
        <v>3379427</v>
      </c>
      <c r="J14" s="253">
        <f>SUM(J7:J13)</f>
        <v>122533</v>
      </c>
      <c r="K14" s="98"/>
      <c r="L14" s="80"/>
      <c r="M14" s="115"/>
    </row>
    <row r="15" spans="1:13" ht="23.25" customHeight="1" x14ac:dyDescent="0.3">
      <c r="A15" s="99"/>
      <c r="B15" s="100" t="s">
        <v>418</v>
      </c>
      <c r="C15" s="199"/>
      <c r="D15" s="199"/>
      <c r="E15" s="236"/>
      <c r="F15" s="100"/>
      <c r="G15" s="100" t="s">
        <v>419</v>
      </c>
      <c r="H15" s="101"/>
      <c r="I15" s="101"/>
      <c r="J15" s="254"/>
      <c r="K15" s="103"/>
      <c r="L15" s="104"/>
    </row>
    <row r="16" spans="1:13" x14ac:dyDescent="0.3">
      <c r="A16" s="87" t="s">
        <v>90</v>
      </c>
      <c r="B16" s="105" t="s">
        <v>420</v>
      </c>
      <c r="C16" s="102">
        <v>1164830</v>
      </c>
      <c r="D16" s="102">
        <f>SUM(C16+E16)</f>
        <v>1296330</v>
      </c>
      <c r="E16" s="237">
        <f>SUM('1. Bevételek_kiadások_összesen'!H22)</f>
        <v>131500</v>
      </c>
      <c r="F16" s="209" t="s">
        <v>238</v>
      </c>
      <c r="G16" s="105" t="s">
        <v>421</v>
      </c>
      <c r="H16" s="101">
        <v>3950419</v>
      </c>
      <c r="I16" s="88">
        <f>SUM(H16+J16)</f>
        <v>4077294</v>
      </c>
      <c r="J16" s="254">
        <f>SUM('1. Bevételek_kiadások_összesen'!H113)</f>
        <v>126875</v>
      </c>
      <c r="K16" s="103"/>
      <c r="L16" s="106"/>
    </row>
    <row r="17" spans="1:13" x14ac:dyDescent="0.3">
      <c r="A17" s="87" t="s">
        <v>238</v>
      </c>
      <c r="B17" s="105" t="s">
        <v>358</v>
      </c>
      <c r="C17" s="102">
        <v>49028</v>
      </c>
      <c r="D17" s="102">
        <f>SUM(C17+E17)</f>
        <v>49028</v>
      </c>
      <c r="E17" s="237">
        <f>'1. Bevételek_kiadások_összesen'!H48</f>
        <v>0</v>
      </c>
      <c r="F17" s="209" t="s">
        <v>112</v>
      </c>
      <c r="G17" s="105" t="s">
        <v>422</v>
      </c>
      <c r="H17" s="101">
        <v>974260</v>
      </c>
      <c r="I17" s="88">
        <f>SUM(H17+J17)</f>
        <v>974260</v>
      </c>
      <c r="J17" s="254">
        <f>SUM('1. Bevételek_kiadások_összesen'!H115)</f>
        <v>0</v>
      </c>
      <c r="K17" s="103"/>
      <c r="L17" s="106"/>
    </row>
    <row r="18" spans="1:13" x14ac:dyDescent="0.3">
      <c r="A18" s="87" t="s">
        <v>112</v>
      </c>
      <c r="B18" s="70" t="s">
        <v>423</v>
      </c>
      <c r="C18" s="102">
        <f>SUM('1. Bevételek_kiadások_összesen'!D59)</f>
        <v>0</v>
      </c>
      <c r="D18" s="102">
        <f>SUM(C18+E18)</f>
        <v>0</v>
      </c>
      <c r="E18" s="237">
        <v>0</v>
      </c>
      <c r="F18" s="209" t="s">
        <v>122</v>
      </c>
      <c r="G18" s="105" t="s">
        <v>424</v>
      </c>
      <c r="H18" s="101">
        <f>SUM('1. Bevételek_kiadások_összesen'!C117)</f>
        <v>0</v>
      </c>
      <c r="I18" s="88">
        <f>SUM(H18+J18)</f>
        <v>0</v>
      </c>
      <c r="J18" s="254">
        <f>SUM('1. Bevételek_kiadások_összesen'!H117)</f>
        <v>0</v>
      </c>
      <c r="K18" s="103"/>
      <c r="L18" s="106"/>
    </row>
    <row r="19" spans="1:13" x14ac:dyDescent="0.3">
      <c r="A19" s="87"/>
      <c r="C19" s="102"/>
      <c r="D19" s="102"/>
      <c r="E19" s="237"/>
      <c r="F19" s="209" t="s">
        <v>251</v>
      </c>
      <c r="G19" s="105" t="s">
        <v>425</v>
      </c>
      <c r="H19" s="101">
        <f>SUM('1. Bevételek_kiadások_összesen'!D128)</f>
        <v>150390</v>
      </c>
      <c r="I19" s="88">
        <f>SUM(H19+J19)</f>
        <v>150390</v>
      </c>
      <c r="J19" s="254">
        <f>SUM('1. Bevételek_kiadások_összesen'!H128)</f>
        <v>0</v>
      </c>
      <c r="K19" s="103"/>
      <c r="L19" s="106"/>
    </row>
    <row r="20" spans="1:13" x14ac:dyDescent="0.3">
      <c r="A20" s="87"/>
      <c r="C20" s="102"/>
      <c r="D20" s="102"/>
      <c r="E20" s="237"/>
      <c r="F20" s="209"/>
      <c r="G20" s="105"/>
      <c r="H20" s="101"/>
      <c r="I20" s="101"/>
      <c r="J20" s="254"/>
      <c r="K20" s="103"/>
      <c r="L20" s="106"/>
    </row>
    <row r="21" spans="1:13" s="81" customFormat="1" ht="24.95" customHeight="1" thickBot="1" x14ac:dyDescent="0.3">
      <c r="A21" s="107"/>
      <c r="B21" s="108" t="s">
        <v>426</v>
      </c>
      <c r="C21" s="200">
        <f>SUM(C16:C20)</f>
        <v>1213858</v>
      </c>
      <c r="D21" s="200">
        <f>SUM(D16:D20)</f>
        <v>1345358</v>
      </c>
      <c r="E21" s="238">
        <f>SUM(E16:E20)</f>
        <v>131500</v>
      </c>
      <c r="F21" s="210"/>
      <c r="G21" s="108" t="s">
        <v>427</v>
      </c>
      <c r="H21" s="272">
        <f>SUM(H16:H20)</f>
        <v>5075069</v>
      </c>
      <c r="I21" s="272">
        <f>SUM(I16:I20)</f>
        <v>5201944</v>
      </c>
      <c r="J21" s="273">
        <f>SUM(J16:J20)</f>
        <v>126875</v>
      </c>
      <c r="K21" s="98"/>
      <c r="L21" s="80"/>
      <c r="M21" s="115"/>
    </row>
    <row r="22" spans="1:13" s="81" customFormat="1" ht="24.95" customHeight="1" thickTop="1" thickBot="1" x14ac:dyDescent="0.3">
      <c r="A22" s="109"/>
      <c r="B22" s="110" t="s">
        <v>428</v>
      </c>
      <c r="C22" s="201">
        <f>C14+C21</f>
        <v>4037248</v>
      </c>
      <c r="D22" s="112">
        <f>D14+D21</f>
        <v>4286656</v>
      </c>
      <c r="E22" s="239">
        <f>E14+E21</f>
        <v>249408</v>
      </c>
      <c r="F22" s="211"/>
      <c r="G22" s="111" t="s">
        <v>429</v>
      </c>
      <c r="H22" s="218">
        <f>H14+H21</f>
        <v>8331963</v>
      </c>
      <c r="I22" s="218">
        <f>I14+I21</f>
        <v>8581371</v>
      </c>
      <c r="J22" s="257">
        <f>J14+J21</f>
        <v>249408</v>
      </c>
      <c r="K22" s="113"/>
      <c r="L22" s="80"/>
    </row>
    <row r="23" spans="1:13" s="81" customFormat="1" ht="24.95" customHeight="1" thickTop="1" x14ac:dyDescent="0.3">
      <c r="A23" s="87"/>
      <c r="B23" s="100" t="s">
        <v>430</v>
      </c>
      <c r="C23" s="116"/>
      <c r="D23" s="116"/>
      <c r="E23" s="240"/>
      <c r="F23" s="118"/>
      <c r="G23" s="100" t="s">
        <v>431</v>
      </c>
      <c r="H23" s="114"/>
      <c r="I23" s="447"/>
      <c r="J23" s="449"/>
      <c r="K23" s="115"/>
      <c r="L23" s="80"/>
    </row>
    <row r="24" spans="1:13" s="81" customFormat="1" x14ac:dyDescent="0.3">
      <c r="A24" s="87" t="s">
        <v>122</v>
      </c>
      <c r="B24" s="81" t="s">
        <v>151</v>
      </c>
      <c r="C24" s="116"/>
      <c r="D24" s="89">
        <f>E24+C24</f>
        <v>0</v>
      </c>
      <c r="E24" s="240"/>
      <c r="F24" s="118" t="s">
        <v>433</v>
      </c>
      <c r="G24" s="81" t="s">
        <v>151</v>
      </c>
      <c r="H24" s="114">
        <v>58347</v>
      </c>
      <c r="I24" s="88">
        <f t="shared" ref="I24:I32" si="1">SUM(H24+J24)</f>
        <v>58347</v>
      </c>
      <c r="J24" s="450">
        <f>SUM('1. Bevételek_kiadások_összesen'!H141)</f>
        <v>0</v>
      </c>
      <c r="K24" s="115"/>
      <c r="L24" s="80"/>
    </row>
    <row r="25" spans="1:13" s="81" customFormat="1" x14ac:dyDescent="0.3">
      <c r="A25" s="87" t="s">
        <v>251</v>
      </c>
      <c r="B25" s="81" t="s">
        <v>435</v>
      </c>
      <c r="C25" s="116"/>
      <c r="D25" s="89">
        <f>E25+C25</f>
        <v>0</v>
      </c>
      <c r="E25" s="240"/>
      <c r="F25" s="118" t="s">
        <v>436</v>
      </c>
      <c r="G25" s="81" t="s">
        <v>482</v>
      </c>
      <c r="H25" s="114">
        <v>1199777</v>
      </c>
      <c r="I25" s="88">
        <f>SUM(H25+J25)</f>
        <v>1143156</v>
      </c>
      <c r="J25" s="255">
        <f>SUM('1. Bevételek_kiadások_összesen'!H142)</f>
        <v>-56621</v>
      </c>
      <c r="K25" s="115"/>
      <c r="L25" s="80"/>
    </row>
    <row r="26" spans="1:13" s="81" customFormat="1" x14ac:dyDescent="0.3">
      <c r="A26" s="87" t="s">
        <v>433</v>
      </c>
      <c r="B26" s="81" t="s">
        <v>155</v>
      </c>
      <c r="C26" s="116">
        <v>1155818</v>
      </c>
      <c r="D26" s="89">
        <f t="shared" ref="D26" si="2">SUM(C26+E26)</f>
        <v>1099197</v>
      </c>
      <c r="E26" s="240">
        <f>SUM('1. Bevételek_kiadások_összesen'!H77)</f>
        <v>-56621</v>
      </c>
      <c r="F26" s="118"/>
      <c r="G26" s="500"/>
      <c r="H26" s="604"/>
      <c r="I26" s="88">
        <f>SUM(H26+J26)</f>
        <v>0</v>
      </c>
      <c r="J26" s="450">
        <v>0</v>
      </c>
      <c r="K26" s="115"/>
      <c r="L26" s="80"/>
    </row>
    <row r="27" spans="1:13" s="81" customFormat="1" ht="18.75" customHeight="1" x14ac:dyDescent="0.3">
      <c r="A27" s="87" t="s">
        <v>436</v>
      </c>
      <c r="B27" s="105" t="s">
        <v>361</v>
      </c>
      <c r="C27" s="116">
        <f>SUM('1. Bevételek_kiadások_összesen'!D69)</f>
        <v>2329960</v>
      </c>
      <c r="D27" s="89">
        <f>E27+C27</f>
        <v>2329960</v>
      </c>
      <c r="E27" s="240"/>
      <c r="F27" s="118"/>
      <c r="G27" s="100" t="s">
        <v>438</v>
      </c>
      <c r="H27" s="447"/>
      <c r="I27" s="448">
        <f t="shared" si="1"/>
        <v>0</v>
      </c>
      <c r="J27" s="255"/>
      <c r="K27" s="115"/>
      <c r="L27" s="80"/>
    </row>
    <row r="28" spans="1:13" s="81" customFormat="1" x14ac:dyDescent="0.3">
      <c r="A28" s="87"/>
      <c r="B28" s="100" t="s">
        <v>437</v>
      </c>
      <c r="C28" s="116"/>
      <c r="D28" s="116"/>
      <c r="E28" s="240"/>
      <c r="F28" s="118" t="s">
        <v>439</v>
      </c>
      <c r="G28" s="117" t="s">
        <v>440</v>
      </c>
      <c r="H28" s="447">
        <v>0</v>
      </c>
      <c r="I28" s="448">
        <f t="shared" si="1"/>
        <v>0</v>
      </c>
      <c r="J28" s="255"/>
      <c r="K28" s="115"/>
      <c r="L28" s="80"/>
    </row>
    <row r="29" spans="1:13" s="81" customFormat="1" x14ac:dyDescent="0.3">
      <c r="A29" s="87" t="s">
        <v>439</v>
      </c>
      <c r="B29" s="81" t="s">
        <v>530</v>
      </c>
      <c r="C29" s="116"/>
      <c r="D29" s="116">
        <f>SUM(C29+E29)</f>
        <v>0</v>
      </c>
      <c r="E29" s="240"/>
      <c r="F29" s="118" t="s">
        <v>441</v>
      </c>
      <c r="G29" s="81" t="s">
        <v>434</v>
      </c>
      <c r="H29" s="447">
        <v>0</v>
      </c>
      <c r="I29" s="448">
        <f t="shared" si="1"/>
        <v>0</v>
      </c>
      <c r="J29" s="255"/>
      <c r="K29" s="115"/>
      <c r="L29" s="80"/>
    </row>
    <row r="30" spans="1:13" s="81" customFormat="1" x14ac:dyDescent="0.3">
      <c r="A30" s="87" t="s">
        <v>441</v>
      </c>
      <c r="B30" s="81" t="s">
        <v>432</v>
      </c>
      <c r="C30" s="116"/>
      <c r="D30" s="116"/>
      <c r="E30" s="240"/>
      <c r="F30" s="118" t="s">
        <v>442</v>
      </c>
      <c r="G30" s="81" t="s">
        <v>535</v>
      </c>
      <c r="H30" s="501">
        <f>SUM('1. Bevételek_kiadások_összesen'!C137)</f>
        <v>0</v>
      </c>
      <c r="I30" s="88">
        <f t="shared" si="1"/>
        <v>0</v>
      </c>
      <c r="J30" s="255">
        <f>SUM('3. Önk.kiad.'!U368)</f>
        <v>0</v>
      </c>
      <c r="K30" s="115"/>
      <c r="L30" s="80"/>
    </row>
    <row r="31" spans="1:13" s="81" customFormat="1" x14ac:dyDescent="0.3">
      <c r="A31" s="87" t="s">
        <v>442</v>
      </c>
      <c r="B31" s="81" t="s">
        <v>534</v>
      </c>
      <c r="C31" s="116"/>
      <c r="D31" s="89">
        <f>E31+C31</f>
        <v>0</v>
      </c>
      <c r="E31" s="240"/>
      <c r="F31" s="118"/>
      <c r="H31" s="114">
        <v>0</v>
      </c>
      <c r="I31" s="88">
        <f t="shared" si="1"/>
        <v>0</v>
      </c>
      <c r="J31" s="255">
        <v>0</v>
      </c>
      <c r="K31" s="115"/>
      <c r="L31" s="80"/>
    </row>
    <row r="32" spans="1:13" s="81" customFormat="1" x14ac:dyDescent="0.3">
      <c r="A32" s="87" t="s">
        <v>551</v>
      </c>
      <c r="B32" s="81" t="s">
        <v>435</v>
      </c>
      <c r="C32" s="116">
        <f>SUM('1. Bevételek_kiadások_összesen'!D75)</f>
        <v>2067061</v>
      </c>
      <c r="D32" s="116">
        <f>SUM(C32+E32)</f>
        <v>2067061</v>
      </c>
      <c r="E32" s="240">
        <v>0</v>
      </c>
      <c r="F32" s="118"/>
      <c r="H32" s="114"/>
      <c r="I32" s="88">
        <f t="shared" si="1"/>
        <v>0</v>
      </c>
      <c r="J32" s="255"/>
      <c r="K32" s="115"/>
      <c r="L32" s="80"/>
    </row>
    <row r="33" spans="1:12" s="125" customFormat="1" ht="15.75" thickBot="1" x14ac:dyDescent="0.3">
      <c r="A33" s="99"/>
      <c r="B33" s="119" t="s">
        <v>443</v>
      </c>
      <c r="C33" s="123">
        <f>SUM(C24:C32)</f>
        <v>5552839</v>
      </c>
      <c r="D33" s="123">
        <f>SUM(D24:D32)</f>
        <v>5496218</v>
      </c>
      <c r="E33" s="241">
        <f>SUM(E24:E32)</f>
        <v>-56621</v>
      </c>
      <c r="F33" s="121"/>
      <c r="G33" s="122" t="s">
        <v>444</v>
      </c>
      <c r="H33" s="120">
        <f>SUM(H23:H31)</f>
        <v>1258124</v>
      </c>
      <c r="I33" s="120">
        <f>SUM(I23:I31)</f>
        <v>1201503</v>
      </c>
      <c r="J33" s="256">
        <f>SUM(J23:J31)</f>
        <v>-56621</v>
      </c>
      <c r="K33" s="113"/>
      <c r="L33" s="124"/>
    </row>
    <row r="34" spans="1:12" s="81" customFormat="1" ht="30" customHeight="1" thickTop="1" thickBot="1" x14ac:dyDescent="0.3">
      <c r="A34" s="215"/>
      <c r="B34" s="111" t="s">
        <v>445</v>
      </c>
      <c r="C34" s="216">
        <f>SUM(C22+C33)</f>
        <v>9590087</v>
      </c>
      <c r="D34" s="216">
        <f>SUM(D22+D33)</f>
        <v>9782874</v>
      </c>
      <c r="E34" s="242">
        <f>SUM(E22+E33)</f>
        <v>192787</v>
      </c>
      <c r="F34" s="217"/>
      <c r="G34" s="111" t="s">
        <v>446</v>
      </c>
      <c r="H34" s="218">
        <f>SUM(H14+H21+H33)</f>
        <v>9590087</v>
      </c>
      <c r="I34" s="218">
        <f>I22+I33</f>
        <v>9782874</v>
      </c>
      <c r="J34" s="257">
        <f>J22+J33</f>
        <v>192787</v>
      </c>
      <c r="K34" s="113"/>
      <c r="L34" s="80"/>
    </row>
    <row r="35" spans="1:12" s="81" customFormat="1" ht="15.75" thickTop="1" x14ac:dyDescent="0.25">
      <c r="A35" s="126"/>
      <c r="B35" s="127" t="s">
        <v>447</v>
      </c>
      <c r="C35" s="202">
        <f>C22-H22</f>
        <v>-4294715</v>
      </c>
      <c r="D35" s="202">
        <f>D22-I22</f>
        <v>-4294715</v>
      </c>
      <c r="E35" s="243">
        <f>E22-J22</f>
        <v>0</v>
      </c>
      <c r="F35" s="212"/>
      <c r="G35" s="128"/>
      <c r="H35" s="129"/>
      <c r="I35" s="129"/>
      <c r="J35" s="258"/>
      <c r="K35" s="98"/>
      <c r="L35" s="80"/>
    </row>
    <row r="36" spans="1:12" s="81" customFormat="1" x14ac:dyDescent="0.25">
      <c r="A36" s="130"/>
      <c r="B36" s="131" t="s">
        <v>448</v>
      </c>
      <c r="C36" s="203">
        <f>C33-H33+C35</f>
        <v>0</v>
      </c>
      <c r="D36" s="203">
        <f>D33-I33+D35</f>
        <v>0</v>
      </c>
      <c r="E36" s="244">
        <f>E33-J33+E35</f>
        <v>0</v>
      </c>
      <c r="F36" s="213"/>
      <c r="G36" s="131"/>
      <c r="H36" s="129"/>
      <c r="I36" s="129"/>
      <c r="J36" s="258"/>
      <c r="K36" s="98"/>
      <c r="L36" s="80"/>
    </row>
    <row r="37" spans="1:12" ht="20.100000000000001" customHeight="1" x14ac:dyDescent="0.3">
      <c r="A37" s="87"/>
      <c r="B37" s="70" t="s">
        <v>449</v>
      </c>
      <c r="C37" s="204">
        <f>C14/C22</f>
        <v>0.69933528978155413</v>
      </c>
      <c r="D37" s="204"/>
      <c r="E37" s="245"/>
      <c r="G37" s="70" t="s">
        <v>450</v>
      </c>
      <c r="H37" s="133">
        <f>H14/H22</f>
        <v>0.39089155820783167</v>
      </c>
      <c r="I37" s="133"/>
      <c r="J37" s="259"/>
      <c r="K37" s="132"/>
    </row>
    <row r="38" spans="1:12" ht="20.100000000000001" customHeight="1" x14ac:dyDescent="0.3">
      <c r="A38" s="134"/>
      <c r="B38" s="135" t="s">
        <v>451</v>
      </c>
      <c r="C38" s="205">
        <f>C21/C22</f>
        <v>0.30066471021844582</v>
      </c>
      <c r="D38" s="205"/>
      <c r="E38" s="246"/>
      <c r="F38" s="214"/>
      <c r="G38" s="135" t="s">
        <v>452</v>
      </c>
      <c r="H38" s="136">
        <f>H21/H22</f>
        <v>0.60910844179216828</v>
      </c>
      <c r="I38" s="136"/>
      <c r="J38" s="260"/>
      <c r="K38" s="132"/>
    </row>
    <row r="40" spans="1:12" s="72" customFormat="1" x14ac:dyDescent="0.3">
      <c r="A40" s="69"/>
      <c r="B40" s="70"/>
      <c r="C40" s="71" t="s">
        <v>453</v>
      </c>
      <c r="D40" s="71"/>
      <c r="E40" s="247"/>
      <c r="G40" s="70"/>
      <c r="H40" s="71"/>
      <c r="I40" s="71"/>
      <c r="J40" s="247"/>
      <c r="K40" s="71"/>
      <c r="L40" s="73"/>
    </row>
  </sheetData>
  <sheetProtection selectLockedCells="1" selectUnlockedCells="1"/>
  <mergeCells count="3">
    <mergeCell ref="A4:H5"/>
    <mergeCell ref="A2:B2"/>
    <mergeCell ref="A1:C1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view="pageBreakPreview" zoomScaleNormal="100" zoomScaleSheetLayoutView="100" workbookViewId="0">
      <selection sqref="A1:C1"/>
    </sheetView>
  </sheetViews>
  <sheetFormatPr defaultRowHeight="13.5" x14ac:dyDescent="0.3"/>
  <cols>
    <col min="1" max="1" width="38.140625" style="445" customWidth="1"/>
    <col min="2" max="14" width="9.140625" style="445"/>
    <col min="15" max="15" width="9.140625" style="473"/>
    <col min="16" max="16" width="0" style="474" hidden="1" customWidth="1"/>
    <col min="17" max="17" width="9.140625" style="474"/>
    <col min="18" max="16384" width="9.140625" style="445"/>
  </cols>
  <sheetData>
    <row r="1" spans="1:17" ht="14.25" x14ac:dyDescent="0.3">
      <c r="A1" s="1440" t="s">
        <v>616</v>
      </c>
      <c r="B1" s="1440"/>
      <c r="C1" s="1440"/>
    </row>
    <row r="2" spans="1:17" ht="14.25" x14ac:dyDescent="0.3">
      <c r="A2" s="137" t="s">
        <v>572</v>
      </c>
    </row>
    <row r="3" spans="1:17" ht="17.25" thickBot="1" x14ac:dyDescent="0.35">
      <c r="B3" s="1441" t="s">
        <v>581</v>
      </c>
      <c r="C3" s="1442"/>
      <c r="D3" s="1442"/>
      <c r="E3" s="1442"/>
      <c r="F3" s="1442"/>
      <c r="G3" s="1442"/>
      <c r="H3" s="1442"/>
      <c r="I3" s="1442"/>
      <c r="J3" s="1442"/>
      <c r="K3" s="1442"/>
      <c r="N3" s="445" t="s">
        <v>497</v>
      </c>
    </row>
    <row r="4" spans="1:17" s="446" customFormat="1" ht="14.25" thickBot="1" x14ac:dyDescent="0.3">
      <c r="A4" s="475"/>
      <c r="B4" s="476" t="s">
        <v>498</v>
      </c>
      <c r="C4" s="476" t="s">
        <v>499</v>
      </c>
      <c r="D4" s="476" t="s">
        <v>500</v>
      </c>
      <c r="E4" s="476" t="s">
        <v>501</v>
      </c>
      <c r="F4" s="476" t="s">
        <v>502</v>
      </c>
      <c r="G4" s="476" t="s">
        <v>503</v>
      </c>
      <c r="H4" s="476" t="s">
        <v>504</v>
      </c>
      <c r="I4" s="476" t="s">
        <v>505</v>
      </c>
      <c r="J4" s="476" t="s">
        <v>506</v>
      </c>
      <c r="K4" s="476" t="s">
        <v>507</v>
      </c>
      <c r="L4" s="476" t="s">
        <v>508</v>
      </c>
      <c r="M4" s="476" t="s">
        <v>509</v>
      </c>
      <c r="N4" s="477" t="s">
        <v>510</v>
      </c>
      <c r="O4" s="478"/>
      <c r="P4" s="479"/>
      <c r="Q4" s="479"/>
    </row>
    <row r="5" spans="1:17" x14ac:dyDescent="0.3">
      <c r="A5" s="480" t="s">
        <v>352</v>
      </c>
      <c r="B5" s="481">
        <v>122143</v>
      </c>
      <c r="C5" s="481">
        <v>122143</v>
      </c>
      <c r="D5" s="481">
        <v>122143</v>
      </c>
      <c r="E5" s="481">
        <v>118132</v>
      </c>
      <c r="F5" s="481">
        <v>118132</v>
      </c>
      <c r="G5" s="481">
        <v>118132</v>
      </c>
      <c r="H5" s="481">
        <v>118132</v>
      </c>
      <c r="I5" s="481">
        <v>130230</v>
      </c>
      <c r="J5" s="481">
        <v>136990</v>
      </c>
      <c r="K5" s="481">
        <v>136990</v>
      </c>
      <c r="L5" s="481">
        <v>176717</v>
      </c>
      <c r="M5" s="481">
        <v>201587</v>
      </c>
      <c r="N5" s="482">
        <f>SUM(B5:M5)</f>
        <v>1621471</v>
      </c>
      <c r="O5" s="601"/>
      <c r="P5" s="483">
        <f>SUM('[1]1. Bevételek_kiadások_összesen'!C6)</f>
        <v>1417588</v>
      </c>
    </row>
    <row r="6" spans="1:17" ht="13.5" customHeight="1" x14ac:dyDescent="0.3">
      <c r="A6" s="484" t="s">
        <v>353</v>
      </c>
      <c r="B6" s="481">
        <v>0</v>
      </c>
      <c r="C6" s="481">
        <v>0</v>
      </c>
      <c r="D6" s="481">
        <v>0</v>
      </c>
      <c r="E6" s="481">
        <v>0</v>
      </c>
      <c r="F6" s="481">
        <v>0</v>
      </c>
      <c r="G6" s="481">
        <v>0</v>
      </c>
      <c r="H6" s="481">
        <v>0</v>
      </c>
      <c r="I6" s="481"/>
      <c r="J6" s="481">
        <v>25000</v>
      </c>
      <c r="K6" s="481">
        <v>0</v>
      </c>
      <c r="L6" s="481">
        <v>49151</v>
      </c>
      <c r="M6" s="481">
        <v>50028</v>
      </c>
      <c r="N6" s="482">
        <f>SUM(B6:M6)</f>
        <v>124179</v>
      </c>
      <c r="O6" s="601"/>
      <c r="P6" s="474">
        <f>SUM('[1]1. Bevételek_kiadások_összesen'!C13)</f>
        <v>0</v>
      </c>
    </row>
    <row r="7" spans="1:17" ht="17.25" customHeight="1" x14ac:dyDescent="0.3">
      <c r="A7" s="486" t="s">
        <v>354</v>
      </c>
      <c r="B7" s="481">
        <v>58990</v>
      </c>
      <c r="C7" s="481">
        <v>58990</v>
      </c>
      <c r="D7" s="481">
        <v>58990</v>
      </c>
      <c r="E7" s="481">
        <v>58990</v>
      </c>
      <c r="F7" s="481">
        <v>58990</v>
      </c>
      <c r="G7" s="481">
        <v>58990</v>
      </c>
      <c r="H7" s="481">
        <v>116990</v>
      </c>
      <c r="I7" s="481">
        <v>58990</v>
      </c>
      <c r="J7" s="481">
        <v>58990</v>
      </c>
      <c r="K7" s="481">
        <v>116990</v>
      </c>
      <c r="L7" s="481">
        <v>87769</v>
      </c>
      <c r="M7" s="481">
        <v>58995</v>
      </c>
      <c r="N7" s="482">
        <v>852664</v>
      </c>
      <c r="O7" s="601"/>
      <c r="P7" s="474">
        <f>SUM('[1]1. Bevételek_kiadások_összesen'!C27)</f>
        <v>707885</v>
      </c>
    </row>
    <row r="8" spans="1:17" ht="13.5" customHeight="1" x14ac:dyDescent="0.3">
      <c r="A8" s="487" t="s">
        <v>355</v>
      </c>
      <c r="B8" s="481">
        <v>26169</v>
      </c>
      <c r="C8" s="481">
        <v>26169</v>
      </c>
      <c r="D8" s="481">
        <v>26169</v>
      </c>
      <c r="E8" s="481">
        <v>26169</v>
      </c>
      <c r="F8" s="481">
        <v>26169</v>
      </c>
      <c r="G8" s="481">
        <v>26169</v>
      </c>
      <c r="H8" s="481">
        <v>26169</v>
      </c>
      <c r="I8" s="481">
        <v>26169</v>
      </c>
      <c r="J8" s="481">
        <v>45905</v>
      </c>
      <c r="K8" s="481">
        <v>26169</v>
      </c>
      <c r="L8" s="481">
        <v>32101</v>
      </c>
      <c r="M8" s="481">
        <v>29457</v>
      </c>
      <c r="N8" s="482">
        <f>SUM(B8:M8)</f>
        <v>342984</v>
      </c>
      <c r="O8" s="601"/>
      <c r="P8" s="474">
        <f>SUM('[1]1. Bevételek_kiadások_összesen'!C35)</f>
        <v>314033</v>
      </c>
    </row>
    <row r="9" spans="1:17" ht="13.5" customHeight="1" x14ac:dyDescent="0.3">
      <c r="A9" s="484" t="s">
        <v>356</v>
      </c>
      <c r="B9" s="481">
        <v>0</v>
      </c>
      <c r="C9" s="481">
        <v>0</v>
      </c>
      <c r="D9" s="481">
        <v>0</v>
      </c>
      <c r="E9" s="485">
        <v>0</v>
      </c>
      <c r="F9" s="485">
        <v>0</v>
      </c>
      <c r="G9" s="485">
        <v>0</v>
      </c>
      <c r="H9" s="485">
        <v>0</v>
      </c>
      <c r="I9" s="485">
        <v>213981</v>
      </c>
      <c r="J9" s="485">
        <v>0</v>
      </c>
      <c r="K9" s="485">
        <v>0</v>
      </c>
      <c r="L9" s="485">
        <v>950849</v>
      </c>
      <c r="M9" s="485">
        <v>0</v>
      </c>
      <c r="N9" s="482">
        <v>1164830</v>
      </c>
      <c r="O9" s="601"/>
      <c r="P9" s="474">
        <f>SUM('[1]1. Bevételek_kiadások_összesen'!C52)</f>
        <v>0</v>
      </c>
    </row>
    <row r="10" spans="1:17" ht="13.5" customHeight="1" x14ac:dyDescent="0.3">
      <c r="A10" s="484" t="s">
        <v>357</v>
      </c>
      <c r="B10" s="481">
        <f t="shared" ref="B10:B14" si="0">SUM(N10/12)</f>
        <v>10958.333333333334</v>
      </c>
      <c r="C10" s="481">
        <f t="shared" ref="C10:C14" si="1">SUM(N10/12)</f>
        <v>10958.333333333334</v>
      </c>
      <c r="D10" s="481">
        <f t="shared" ref="D10:D14" si="2">SUM(N10/12)</f>
        <v>10958.333333333334</v>
      </c>
      <c r="E10" s="485">
        <v>0</v>
      </c>
      <c r="F10" s="485">
        <v>0</v>
      </c>
      <c r="G10" s="485">
        <v>0</v>
      </c>
      <c r="H10" s="485">
        <v>0</v>
      </c>
      <c r="I10" s="485">
        <v>0</v>
      </c>
      <c r="J10" s="485">
        <v>0</v>
      </c>
      <c r="K10" s="485">
        <v>0</v>
      </c>
      <c r="L10" s="485">
        <v>0</v>
      </c>
      <c r="M10" s="485">
        <v>131500</v>
      </c>
      <c r="N10" s="482">
        <v>131500</v>
      </c>
      <c r="O10" s="601"/>
      <c r="P10" s="474">
        <f>SUM('[1]1. Bevételek_kiadások_összesen'!C20)</f>
        <v>0</v>
      </c>
    </row>
    <row r="11" spans="1:17" ht="13.5" customHeight="1" x14ac:dyDescent="0.3">
      <c r="A11" s="484" t="s">
        <v>358</v>
      </c>
      <c r="B11" s="481">
        <f t="shared" si="0"/>
        <v>4085.6666666666665</v>
      </c>
      <c r="C11" s="481">
        <f t="shared" si="1"/>
        <v>4085.6666666666665</v>
      </c>
      <c r="D11" s="481">
        <f t="shared" si="2"/>
        <v>4085.6666666666665</v>
      </c>
      <c r="E11" s="481">
        <v>3250</v>
      </c>
      <c r="F11" s="481">
        <v>3250</v>
      </c>
      <c r="G11" s="481">
        <v>3250</v>
      </c>
      <c r="H11" s="481">
        <v>3250</v>
      </c>
      <c r="I11" s="481">
        <v>3250</v>
      </c>
      <c r="J11" s="481">
        <v>3250</v>
      </c>
      <c r="K11" s="481">
        <v>10750</v>
      </c>
      <c r="L11" s="481">
        <v>3278</v>
      </c>
      <c r="M11" s="481">
        <v>3250</v>
      </c>
      <c r="N11" s="482">
        <v>49028</v>
      </c>
      <c r="O11" s="601"/>
      <c r="P11" s="474">
        <f>SUM('[1]1. Bevételek_kiadások_összesen'!C46)</f>
        <v>79000</v>
      </c>
    </row>
    <row r="12" spans="1:17" ht="13.5" customHeight="1" x14ac:dyDescent="0.3">
      <c r="A12" s="484" t="s">
        <v>554</v>
      </c>
      <c r="B12" s="481">
        <f t="shared" si="0"/>
        <v>194163.33333333334</v>
      </c>
      <c r="C12" s="481">
        <f t="shared" si="1"/>
        <v>194163.33333333334</v>
      </c>
      <c r="D12" s="481">
        <f t="shared" si="2"/>
        <v>194163.33333333334</v>
      </c>
      <c r="E12" s="481">
        <v>194163</v>
      </c>
      <c r="F12" s="481">
        <v>194163</v>
      </c>
      <c r="G12" s="481">
        <v>194163</v>
      </c>
      <c r="H12" s="481">
        <v>194163</v>
      </c>
      <c r="I12" s="481">
        <v>194163</v>
      </c>
      <c r="J12" s="481">
        <v>194163</v>
      </c>
      <c r="K12" s="481">
        <v>194163</v>
      </c>
      <c r="L12" s="481">
        <v>194163</v>
      </c>
      <c r="M12" s="481">
        <v>194166</v>
      </c>
      <c r="N12" s="482">
        <f>SUM('[1]1. Bevételek_kiadások_összesen'!C67)</f>
        <v>2329960</v>
      </c>
      <c r="O12" s="601"/>
      <c r="P12" s="474">
        <f>SUM('[1]1. Bevételek_kiadások_összesen'!C57)</f>
        <v>0</v>
      </c>
    </row>
    <row r="13" spans="1:17" ht="13.5" customHeight="1" x14ac:dyDescent="0.3">
      <c r="A13" s="484" t="s">
        <v>362</v>
      </c>
      <c r="B13" s="481">
        <f t="shared" si="0"/>
        <v>172255.08333333334</v>
      </c>
      <c r="C13" s="481">
        <f t="shared" si="1"/>
        <v>172255.08333333334</v>
      </c>
      <c r="D13" s="481">
        <f t="shared" si="2"/>
        <v>172255.08333333334</v>
      </c>
      <c r="E13" s="481">
        <v>172255</v>
      </c>
      <c r="F13" s="481">
        <v>172255</v>
      </c>
      <c r="G13" s="481">
        <v>172255</v>
      </c>
      <c r="H13" s="481">
        <v>172255</v>
      </c>
      <c r="I13" s="481">
        <v>172255</v>
      </c>
      <c r="J13" s="481">
        <v>172255</v>
      </c>
      <c r="K13" s="481">
        <v>172255</v>
      </c>
      <c r="L13" s="481">
        <v>172255</v>
      </c>
      <c r="M13" s="481">
        <v>172256</v>
      </c>
      <c r="N13" s="482">
        <v>2067061</v>
      </c>
      <c r="O13" s="601"/>
      <c r="P13" s="474">
        <f>SUM('[1]1. Bevételek_kiadások_összesen'!C72)</f>
        <v>1905906</v>
      </c>
    </row>
    <row r="14" spans="1:17" ht="13.5" customHeight="1" thickBot="1" x14ac:dyDescent="0.35">
      <c r="A14" s="488" t="s">
        <v>363</v>
      </c>
      <c r="B14" s="481">
        <f t="shared" si="0"/>
        <v>91599.75</v>
      </c>
      <c r="C14" s="481">
        <f t="shared" si="1"/>
        <v>91599.75</v>
      </c>
      <c r="D14" s="481">
        <f t="shared" si="2"/>
        <v>91599.75</v>
      </c>
      <c r="E14" s="489">
        <v>92448</v>
      </c>
      <c r="F14" s="489">
        <v>92448</v>
      </c>
      <c r="G14" s="489">
        <v>92448</v>
      </c>
      <c r="H14" s="489">
        <v>92448</v>
      </c>
      <c r="I14" s="489">
        <v>92448</v>
      </c>
      <c r="J14" s="489">
        <v>92448</v>
      </c>
      <c r="K14" s="489">
        <v>92448</v>
      </c>
      <c r="L14" s="489">
        <v>130880</v>
      </c>
      <c r="M14" s="489">
        <v>32227</v>
      </c>
      <c r="N14" s="482">
        <v>1099197</v>
      </c>
      <c r="O14" s="601"/>
      <c r="P14" s="474">
        <f>SUM('[1]1. Bevételek_kiadások_összesen'!C75)</f>
        <v>1109377</v>
      </c>
      <c r="Q14" s="483"/>
    </row>
    <row r="15" spans="1:17" ht="14.25" thickBot="1" x14ac:dyDescent="0.35">
      <c r="A15" s="490" t="s">
        <v>511</v>
      </c>
      <c r="B15" s="491">
        <f>SUM(B5:B14)</f>
        <v>680364.16666666674</v>
      </c>
      <c r="C15" s="491">
        <f t="shared" ref="C15:N15" si="3">SUM(C5:C14)</f>
        <v>680364.16666666674</v>
      </c>
      <c r="D15" s="491">
        <f t="shared" si="3"/>
        <v>680364.16666666674</v>
      </c>
      <c r="E15" s="491">
        <f t="shared" si="3"/>
        <v>665407</v>
      </c>
      <c r="F15" s="491">
        <f t="shared" si="3"/>
        <v>665407</v>
      </c>
      <c r="G15" s="491">
        <f t="shared" si="3"/>
        <v>665407</v>
      </c>
      <c r="H15" s="491">
        <f t="shared" si="3"/>
        <v>723407</v>
      </c>
      <c r="I15" s="491">
        <f t="shared" si="3"/>
        <v>891486</v>
      </c>
      <c r="J15" s="491">
        <f t="shared" si="3"/>
        <v>729001</v>
      </c>
      <c r="K15" s="491">
        <f t="shared" si="3"/>
        <v>749765</v>
      </c>
      <c r="L15" s="491">
        <f t="shared" si="3"/>
        <v>1797163</v>
      </c>
      <c r="M15" s="491">
        <f t="shared" si="3"/>
        <v>873466</v>
      </c>
      <c r="N15" s="491">
        <f t="shared" si="3"/>
        <v>9782874</v>
      </c>
      <c r="O15" s="601"/>
      <c r="P15" s="483">
        <f>SUM(P5:P14)</f>
        <v>5533789</v>
      </c>
    </row>
    <row r="16" spans="1:17" ht="13.5" customHeight="1" thickBot="1" x14ac:dyDescent="0.35">
      <c r="A16" s="492"/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601"/>
    </row>
    <row r="17" spans="1:16" x14ac:dyDescent="0.3">
      <c r="A17" s="494" t="s">
        <v>409</v>
      </c>
      <c r="B17" s="1268">
        <v>91764</v>
      </c>
      <c r="C17" s="1268">
        <v>91764</v>
      </c>
      <c r="D17" s="1268">
        <v>91764</v>
      </c>
      <c r="E17" s="1268">
        <v>91765</v>
      </c>
      <c r="F17" s="1268">
        <v>91765</v>
      </c>
      <c r="G17" s="1268">
        <v>91765</v>
      </c>
      <c r="H17" s="1268">
        <v>91765</v>
      </c>
      <c r="I17" s="1268">
        <v>91765</v>
      </c>
      <c r="J17" s="1268">
        <v>91765</v>
      </c>
      <c r="K17" s="1268">
        <v>91765</v>
      </c>
      <c r="L17" s="1268">
        <v>119700</v>
      </c>
      <c r="M17" s="1268">
        <v>95413</v>
      </c>
      <c r="N17" s="495">
        <f>SUM(B17:M17)</f>
        <v>1132760</v>
      </c>
      <c r="O17" s="601"/>
      <c r="P17" s="483"/>
    </row>
    <row r="18" spans="1:16" ht="15" customHeight="1" x14ac:dyDescent="0.3">
      <c r="A18" s="496" t="s">
        <v>512</v>
      </c>
      <c r="B18" s="485">
        <v>15696</v>
      </c>
      <c r="C18" s="485">
        <v>15696</v>
      </c>
      <c r="D18" s="485">
        <v>15696</v>
      </c>
      <c r="E18" s="485">
        <v>15696</v>
      </c>
      <c r="F18" s="485">
        <v>15696</v>
      </c>
      <c r="G18" s="485">
        <v>15696</v>
      </c>
      <c r="H18" s="485">
        <v>15696</v>
      </c>
      <c r="I18" s="485">
        <v>15696</v>
      </c>
      <c r="J18" s="485">
        <v>15696</v>
      </c>
      <c r="K18" s="485">
        <v>15696</v>
      </c>
      <c r="L18" s="485">
        <v>18785</v>
      </c>
      <c r="M18" s="485">
        <v>16208</v>
      </c>
      <c r="N18" s="497">
        <f>SUM(B18:M18)</f>
        <v>191953</v>
      </c>
      <c r="O18" s="601"/>
      <c r="P18" s="483"/>
    </row>
    <row r="19" spans="1:16" ht="22.5" customHeight="1" x14ac:dyDescent="0.3">
      <c r="A19" s="496" t="s">
        <v>411</v>
      </c>
      <c r="B19" s="485">
        <v>91795</v>
      </c>
      <c r="C19" s="485">
        <v>91795</v>
      </c>
      <c r="D19" s="485">
        <v>91795</v>
      </c>
      <c r="E19" s="485">
        <v>91795</v>
      </c>
      <c r="F19" s="485">
        <v>91795</v>
      </c>
      <c r="G19" s="485">
        <v>91795</v>
      </c>
      <c r="H19" s="485">
        <v>91795</v>
      </c>
      <c r="I19" s="485">
        <v>91795</v>
      </c>
      <c r="J19" s="485">
        <v>91795</v>
      </c>
      <c r="K19" s="485">
        <v>91795</v>
      </c>
      <c r="L19" s="485">
        <v>176363</v>
      </c>
      <c r="M19" s="485">
        <v>210169</v>
      </c>
      <c r="N19" s="497">
        <f>SUM(B19:M19)</f>
        <v>1304482</v>
      </c>
      <c r="O19" s="601"/>
      <c r="P19" s="483"/>
    </row>
    <row r="20" spans="1:16" ht="21.75" customHeight="1" x14ac:dyDescent="0.3">
      <c r="A20" s="496" t="s">
        <v>183</v>
      </c>
      <c r="B20" s="485">
        <v>2653</v>
      </c>
      <c r="C20" s="485">
        <v>2653</v>
      </c>
      <c r="D20" s="485">
        <v>2653</v>
      </c>
      <c r="E20" s="485">
        <v>2653</v>
      </c>
      <c r="F20" s="485">
        <v>2653</v>
      </c>
      <c r="G20" s="485">
        <v>2653</v>
      </c>
      <c r="H20" s="485">
        <v>2653</v>
      </c>
      <c r="I20" s="485">
        <v>2653</v>
      </c>
      <c r="J20" s="485">
        <v>2653</v>
      </c>
      <c r="K20" s="485">
        <v>2654</v>
      </c>
      <c r="L20" s="485">
        <v>2654</v>
      </c>
      <c r="M20" s="485">
        <v>2654</v>
      </c>
      <c r="N20" s="497">
        <v>31839</v>
      </c>
      <c r="O20" s="601"/>
      <c r="P20" s="483"/>
    </row>
    <row r="21" spans="1:16" ht="13.5" customHeight="1" x14ac:dyDescent="0.3">
      <c r="A21" s="496" t="s">
        <v>513</v>
      </c>
      <c r="B21" s="485">
        <v>30281</v>
      </c>
      <c r="C21" s="485">
        <v>30281</v>
      </c>
      <c r="D21" s="485">
        <v>30281</v>
      </c>
      <c r="E21" s="485">
        <v>30281</v>
      </c>
      <c r="F21" s="485">
        <v>30281</v>
      </c>
      <c r="G21" s="485">
        <v>30281</v>
      </c>
      <c r="H21" s="485">
        <v>30282</v>
      </c>
      <c r="I21" s="485">
        <v>30282</v>
      </c>
      <c r="J21" s="485">
        <v>30282</v>
      </c>
      <c r="K21" s="485">
        <v>30282</v>
      </c>
      <c r="L21" s="485">
        <v>34902</v>
      </c>
      <c r="M21" s="485">
        <v>30282</v>
      </c>
      <c r="N21" s="497">
        <v>367998</v>
      </c>
      <c r="O21" s="601"/>
      <c r="P21" s="483"/>
    </row>
    <row r="22" spans="1:16" ht="13.5" customHeight="1" x14ac:dyDescent="0.3">
      <c r="A22" s="496" t="s">
        <v>514</v>
      </c>
      <c r="B22" s="485">
        <v>28783</v>
      </c>
      <c r="C22" s="485">
        <v>28782</v>
      </c>
      <c r="D22" s="485">
        <v>28782</v>
      </c>
      <c r="E22" s="485">
        <v>28782</v>
      </c>
      <c r="F22" s="485">
        <v>28782</v>
      </c>
      <c r="G22" s="485">
        <v>28782</v>
      </c>
      <c r="H22" s="485">
        <v>28782</v>
      </c>
      <c r="I22" s="485">
        <v>28782</v>
      </c>
      <c r="J22" s="485">
        <v>28782</v>
      </c>
      <c r="K22" s="485">
        <v>28782</v>
      </c>
      <c r="L22" s="485">
        <v>33792</v>
      </c>
      <c r="M22" s="485">
        <v>28782</v>
      </c>
      <c r="N22" s="497">
        <v>350395</v>
      </c>
      <c r="O22" s="601"/>
      <c r="P22" s="483"/>
    </row>
    <row r="23" spans="1:16" ht="13.5" customHeight="1" x14ac:dyDescent="0.3">
      <c r="A23" s="496" t="s">
        <v>207</v>
      </c>
      <c r="B23" s="485">
        <v>249681</v>
      </c>
      <c r="C23" s="485">
        <v>249681</v>
      </c>
      <c r="D23" s="485">
        <v>249681</v>
      </c>
      <c r="E23" s="485">
        <v>249681</v>
      </c>
      <c r="F23" s="485">
        <v>249681</v>
      </c>
      <c r="G23" s="485">
        <v>249681</v>
      </c>
      <c r="H23" s="485">
        <v>249681</v>
      </c>
      <c r="I23" s="485">
        <v>249681</v>
      </c>
      <c r="J23" s="485">
        <v>249681</v>
      </c>
      <c r="K23" s="485">
        <v>249682</v>
      </c>
      <c r="L23" s="485">
        <v>1203926</v>
      </c>
      <c r="M23" s="485">
        <v>376557</v>
      </c>
      <c r="N23" s="497">
        <f>SUM(B23:M23)</f>
        <v>4077294</v>
      </c>
      <c r="O23" s="601"/>
      <c r="P23" s="483"/>
    </row>
    <row r="24" spans="1:16" ht="13.5" customHeight="1" x14ac:dyDescent="0.3">
      <c r="A24" s="496" t="s">
        <v>209</v>
      </c>
      <c r="B24" s="485">
        <v>81188</v>
      </c>
      <c r="C24" s="485">
        <v>81188</v>
      </c>
      <c r="D24" s="485">
        <v>81188</v>
      </c>
      <c r="E24" s="485">
        <v>81188</v>
      </c>
      <c r="F24" s="485">
        <v>81188</v>
      </c>
      <c r="G24" s="485">
        <v>81188</v>
      </c>
      <c r="H24" s="485">
        <v>81188</v>
      </c>
      <c r="I24" s="485">
        <v>81188</v>
      </c>
      <c r="J24" s="485">
        <v>81189</v>
      </c>
      <c r="K24" s="485">
        <v>81189</v>
      </c>
      <c r="L24" s="485">
        <v>81189</v>
      </c>
      <c r="M24" s="485">
        <v>81189</v>
      </c>
      <c r="N24" s="497">
        <v>974260</v>
      </c>
      <c r="O24" s="601"/>
      <c r="P24" s="483"/>
    </row>
    <row r="25" spans="1:16" ht="13.5" customHeight="1" x14ac:dyDescent="0.3">
      <c r="A25" s="496" t="s">
        <v>555</v>
      </c>
      <c r="B25" s="485">
        <v>0</v>
      </c>
      <c r="C25" s="485">
        <v>0</v>
      </c>
      <c r="D25" s="485">
        <v>0</v>
      </c>
      <c r="E25" s="485">
        <v>0</v>
      </c>
      <c r="F25" s="485">
        <v>0</v>
      </c>
      <c r="G25" s="485">
        <v>0</v>
      </c>
      <c r="H25" s="485">
        <v>0</v>
      </c>
      <c r="I25" s="485">
        <v>0</v>
      </c>
      <c r="J25" s="485">
        <v>0</v>
      </c>
      <c r="K25" s="485">
        <v>0</v>
      </c>
      <c r="L25" s="485">
        <v>0</v>
      </c>
      <c r="M25" s="485">
        <v>0</v>
      </c>
      <c r="N25" s="497">
        <v>0</v>
      </c>
      <c r="O25" s="601"/>
      <c r="P25" s="483"/>
    </row>
    <row r="26" spans="1:16" ht="13.5" customHeight="1" x14ac:dyDescent="0.3">
      <c r="A26" s="496" t="s">
        <v>588</v>
      </c>
      <c r="B26" s="485">
        <v>0</v>
      </c>
      <c r="C26" s="485">
        <v>0</v>
      </c>
      <c r="D26" s="485">
        <v>0</v>
      </c>
      <c r="E26" s="485">
        <v>0</v>
      </c>
      <c r="F26" s="485">
        <v>0</v>
      </c>
      <c r="G26" s="485">
        <v>0</v>
      </c>
      <c r="H26" s="485">
        <v>0</v>
      </c>
      <c r="I26" s="485">
        <v>0</v>
      </c>
      <c r="J26" s="485">
        <v>0</v>
      </c>
      <c r="K26" s="485">
        <v>0</v>
      </c>
      <c r="L26" s="485">
        <v>0</v>
      </c>
      <c r="M26" s="485">
        <v>58347</v>
      </c>
      <c r="N26" s="497">
        <v>58347</v>
      </c>
      <c r="O26" s="601"/>
    </row>
    <row r="27" spans="1:16" ht="13.5" customHeight="1" x14ac:dyDescent="0.3">
      <c r="A27" s="498" t="s">
        <v>515</v>
      </c>
      <c r="B27" s="485">
        <v>12533</v>
      </c>
      <c r="C27" s="489">
        <v>12533</v>
      </c>
      <c r="D27" s="489">
        <v>12533</v>
      </c>
      <c r="E27" s="489">
        <v>12533</v>
      </c>
      <c r="F27" s="489">
        <v>12533</v>
      </c>
      <c r="G27" s="489">
        <v>12533</v>
      </c>
      <c r="H27" s="489">
        <v>12533</v>
      </c>
      <c r="I27" s="489">
        <v>12533</v>
      </c>
      <c r="J27" s="489">
        <v>12533</v>
      </c>
      <c r="K27" s="489">
        <v>12533</v>
      </c>
      <c r="L27" s="489">
        <v>12533</v>
      </c>
      <c r="M27" s="489">
        <v>12527</v>
      </c>
      <c r="N27" s="497">
        <v>150390</v>
      </c>
      <c r="O27" s="601"/>
    </row>
    <row r="28" spans="1:16" ht="13.5" customHeight="1" thickBot="1" x14ac:dyDescent="0.35">
      <c r="A28" s="498" t="s">
        <v>291</v>
      </c>
      <c r="B28" s="489">
        <v>97057</v>
      </c>
      <c r="C28" s="489">
        <v>97057</v>
      </c>
      <c r="D28" s="489">
        <v>97057</v>
      </c>
      <c r="E28" s="489">
        <v>97057</v>
      </c>
      <c r="F28" s="489">
        <v>97057</v>
      </c>
      <c r="G28" s="489">
        <v>97057</v>
      </c>
      <c r="H28" s="489">
        <v>97057</v>
      </c>
      <c r="I28" s="489">
        <v>97057</v>
      </c>
      <c r="J28" s="489">
        <v>97057</v>
      </c>
      <c r="K28" s="489">
        <v>97057</v>
      </c>
      <c r="L28" s="489">
        <v>132149</v>
      </c>
      <c r="M28" s="489">
        <v>40437</v>
      </c>
      <c r="N28" s="1269">
        <f>SUM(B28:M28)</f>
        <v>1143156</v>
      </c>
      <c r="O28" s="601"/>
      <c r="P28" s="483"/>
    </row>
    <row r="29" spans="1:16" ht="13.5" customHeight="1" thickBot="1" x14ac:dyDescent="0.35">
      <c r="A29" s="499" t="s">
        <v>516</v>
      </c>
      <c r="B29" s="491">
        <f>SUM(B17:B28)</f>
        <v>701431</v>
      </c>
      <c r="C29" s="491">
        <f t="shared" ref="C29:N29" si="4">SUM(C17:C28)</f>
        <v>701430</v>
      </c>
      <c r="D29" s="491">
        <f t="shared" si="4"/>
        <v>701430</v>
      </c>
      <c r="E29" s="491">
        <f t="shared" si="4"/>
        <v>701431</v>
      </c>
      <c r="F29" s="491">
        <f t="shared" si="4"/>
        <v>701431</v>
      </c>
      <c r="G29" s="491">
        <f t="shared" si="4"/>
        <v>701431</v>
      </c>
      <c r="H29" s="491">
        <f t="shared" si="4"/>
        <v>701432</v>
      </c>
      <c r="I29" s="491">
        <f t="shared" si="4"/>
        <v>701432</v>
      </c>
      <c r="J29" s="491">
        <f t="shared" si="4"/>
        <v>701433</v>
      </c>
      <c r="K29" s="491">
        <f t="shared" si="4"/>
        <v>701435</v>
      </c>
      <c r="L29" s="491">
        <f t="shared" si="4"/>
        <v>1815993</v>
      </c>
      <c r="M29" s="491">
        <f t="shared" si="4"/>
        <v>952565</v>
      </c>
      <c r="N29" s="1270">
        <f t="shared" si="4"/>
        <v>9782874</v>
      </c>
      <c r="O29" s="601"/>
      <c r="P29" s="483"/>
    </row>
    <row r="30" spans="1:16" ht="13.5" customHeight="1" x14ac:dyDescent="0.3">
      <c r="N30" s="602"/>
    </row>
    <row r="31" spans="1:16" ht="13.5" customHeight="1" x14ac:dyDescent="0.3"/>
    <row r="34" ht="13.5" customHeight="1" x14ac:dyDescent="0.3"/>
  </sheetData>
  <mergeCells count="2">
    <mergeCell ref="B3:K3"/>
    <mergeCell ref="A1:C1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8</vt:i4>
      </vt:variant>
    </vt:vector>
  </HeadingPairs>
  <TitlesOfParts>
    <vt:vector size="16" baseType="lpstr"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9. Mérleg</vt:lpstr>
      <vt:lpstr>16. ei.felh.üt.</vt:lpstr>
      <vt:lpstr>'3. Önk.kiad.'!Nyomtatási_cím</vt:lpstr>
      <vt:lpstr>'1. Bevételek_kiadások_összesen'!Nyomtatási_terület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2022-01-25T13:09:24Z</cp:lastPrinted>
  <dcterms:created xsi:type="dcterms:W3CDTF">2016-05-13T06:36:32Z</dcterms:created>
  <dcterms:modified xsi:type="dcterms:W3CDTF">2022-02-11T08:46:52Z</dcterms:modified>
</cp:coreProperties>
</file>